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640" windowWidth="20610" windowHeight="5700" tabRatio="876" activeTab="1"/>
  </bookViews>
  <sheets>
    <sheet name="Sheet1" sheetId="1" r:id="rId1"/>
    <sheet name="Competitors " sheetId="2" r:id="rId2"/>
    <sheet name="race1" sheetId="3" r:id="rId3"/>
    <sheet name="race2" sheetId="4" r:id="rId4"/>
    <sheet name="race3" sheetId="5" r:id="rId5"/>
    <sheet name="race4" sheetId="6" r:id="rId6"/>
    <sheet name="race5" sheetId="7" r:id="rId7"/>
    <sheet name="race6" sheetId="8" r:id="rId8"/>
    <sheet name="race7" sheetId="9" r:id="rId9"/>
    <sheet name="race8" sheetId="10" r:id="rId10"/>
    <sheet name="race9" sheetId="11" r:id="rId11"/>
    <sheet name="race10" sheetId="12" r:id="rId12"/>
    <sheet name="race11" sheetId="13" r:id="rId13"/>
    <sheet name="race12" sheetId="14" r:id="rId14"/>
    <sheet name="race13" sheetId="15" r:id="rId15"/>
    <sheet name="race14" sheetId="16" r:id="rId16"/>
    <sheet name="race15" sheetId="17" r:id="rId17"/>
    <sheet name="Sched" sheetId="18" r:id="rId18"/>
    <sheet name="Points" sheetId="19" r:id="rId19"/>
  </sheets>
  <definedNames>
    <definedName name="_xlnm.Print_Area" localSheetId="1">'Competitors '!$A$1:$R$71</definedName>
    <definedName name="_xlnm.Print_Titles" localSheetId="1">'Competitors '!$1:$1</definedName>
  </definedNames>
  <calcPr fullCalcOnLoad="1"/>
</workbook>
</file>

<file path=xl/sharedStrings.xml><?xml version="1.0" encoding="utf-8"?>
<sst xmlns="http://schemas.openxmlformats.org/spreadsheetml/2006/main" count="993" uniqueCount="163">
  <si>
    <t>Place</t>
  </si>
  <si>
    <t>Points</t>
  </si>
  <si>
    <t xml:space="preserve"> </t>
  </si>
  <si>
    <t>BERNIER, Benoit</t>
  </si>
  <si>
    <t>BROUILLARD, Eric</t>
  </si>
  <si>
    <t>CECH, Peter</t>
  </si>
  <si>
    <t>DAVIDSON, Ian</t>
  </si>
  <si>
    <t>DEVOST, Karine</t>
  </si>
  <si>
    <t>DZIEDZIC, Marek</t>
  </si>
  <si>
    <t>EVANS, Chris</t>
  </si>
  <si>
    <t>HULL, Morgan</t>
  </si>
  <si>
    <t>KONDRAT, Paul</t>
  </si>
  <si>
    <t>KUKKO, Gerald</t>
  </si>
  <si>
    <t>MASON, Andy</t>
  </si>
  <si>
    <t>MOORE, Chris</t>
  </si>
  <si>
    <t>PORTER, Aaron</t>
  </si>
  <si>
    <t>SJOLUND, Kurt</t>
  </si>
  <si>
    <t>SKORENKY, Steve</t>
  </si>
  <si>
    <t>SUDERMANN, Robert</t>
  </si>
  <si>
    <t>VON MERVELDT, Torsten</t>
  </si>
  <si>
    <t>WALKER, Doug</t>
  </si>
  <si>
    <t>Name</t>
  </si>
  <si>
    <t>BIB</t>
  </si>
  <si>
    <t>COMPETITOR</t>
  </si>
  <si>
    <t>TOTAL</t>
  </si>
  <si>
    <t xml:space="preserve">                    CALCULATION OF THE BEST RUN</t>
  </si>
  <si>
    <t>ACTUAL</t>
  </si>
  <si>
    <t>SCORE</t>
  </si>
  <si>
    <t>EXPECTED</t>
  </si>
  <si>
    <t xml:space="preserve">                  OTTAWA MASTERS SKI ASSOCIATION</t>
  </si>
  <si>
    <t>Pos</t>
  </si>
  <si>
    <t>SMITH, Matthew</t>
  </si>
  <si>
    <t>ZULIANI, Greg</t>
  </si>
  <si>
    <t>==================================================================</t>
  </si>
  <si>
    <t>FACTOR</t>
  </si>
  <si>
    <t>PORTER, Carmen</t>
  </si>
  <si>
    <t>SEAMAN, Jeff</t>
  </si>
  <si>
    <t>WALLACE, Michael</t>
  </si>
  <si>
    <t>JONES, Gary</t>
  </si>
  <si>
    <t>LANDREVILLE, Charles</t>
  </si>
  <si>
    <t>NOVAK, Stefan</t>
  </si>
  <si>
    <t>Number of Races</t>
  </si>
  <si>
    <t>BRANSCOMBE, Gary</t>
  </si>
  <si>
    <t>place</t>
  </si>
  <si>
    <t>JOBERTY, Robert</t>
  </si>
  <si>
    <t>HALL, Erin</t>
  </si>
  <si>
    <t>MISLJENCEVIC, Boris</t>
  </si>
  <si>
    <t>SOUCIE, Anne-Chantal</t>
  </si>
  <si>
    <t>HOLDEN, Ross</t>
  </si>
  <si>
    <t>HUTTER, Conrad</t>
  </si>
  <si>
    <t>FULTON, Grace</t>
  </si>
  <si>
    <t>NEWELL, Zoe</t>
  </si>
  <si>
    <t>POPLAWSKI, Kasia</t>
  </si>
  <si>
    <t>TREMBLAY, Emilie</t>
  </si>
  <si>
    <t>CHOINIERE, Eric</t>
  </si>
  <si>
    <t>BUSCH, Dave</t>
  </si>
  <si>
    <t>HEBERT, Patrick</t>
  </si>
  <si>
    <t xml:space="preserve">                      Masters - Cascades GS 1</t>
  </si>
  <si>
    <t>Based on the Best Run of the Race:  40.85</t>
  </si>
  <si>
    <t xml:space="preserve">                         January 14, 2015</t>
  </si>
  <si>
    <t>BLEW, Brian</t>
  </si>
  <si>
    <t>THEORET, Francois</t>
  </si>
  <si>
    <t>MARANDA, Robert</t>
  </si>
  <si>
    <t>HABICHT, Stephan</t>
  </si>
  <si>
    <t>WEBSTER, Colin</t>
  </si>
  <si>
    <t>WONG, Michael</t>
  </si>
  <si>
    <t>CORNO, Anne</t>
  </si>
  <si>
    <t>BRUYERE, David</t>
  </si>
  <si>
    <t>WEBSTER, Charlie</t>
  </si>
  <si>
    <t>CLARKE, Shawn</t>
  </si>
  <si>
    <t>LUTES, Craig</t>
  </si>
  <si>
    <t>DESLAURIERS, Mike</t>
  </si>
  <si>
    <t>GAGNON, Genevieve</t>
  </si>
  <si>
    <t>PACHNER, Martin</t>
  </si>
  <si>
    <t>HERNBERGER, Joel</t>
  </si>
  <si>
    <t>FRIPP, Kim</t>
  </si>
  <si>
    <t>WOODS, Matthew</t>
  </si>
  <si>
    <t xml:space="preserve">Camp Fortune Cancelled </t>
  </si>
  <si>
    <t>Jan  6 wed  GS  Camp Fortune</t>
  </si>
  <si>
    <t>Jan 13 wed  GS  Edelweiss</t>
  </si>
  <si>
    <t>Jan 20 wed  SL  Cascades</t>
  </si>
  <si>
    <t>Jan 27 wed  SL  Camp Fortune</t>
  </si>
  <si>
    <t>Jan 28 Thu  GS  Make-up Edelweiss</t>
  </si>
  <si>
    <t>Feb 3  Wed  GS  Edelweiss</t>
  </si>
  <si>
    <t>Feb 10 Wed  GS  Cascades</t>
  </si>
  <si>
    <t>Feb 17 Wed  SL  Vorlage</t>
  </si>
  <si>
    <t>Feb 24 Wed  SL  Camp Fortune</t>
  </si>
  <si>
    <t>Mar 2  Wed  GS  Vorlage</t>
  </si>
  <si>
    <t>Mar 16 Wed  SL  Edelweiss</t>
  </si>
  <si>
    <t>Mar 19 Sat  GS  Cascades</t>
  </si>
  <si>
    <t>Mar 19 Sat  SL  Cascades</t>
  </si>
  <si>
    <t xml:space="preserve">                    Masters Race 1 - Fortune GS</t>
  </si>
  <si>
    <t xml:space="preserve">                         January 13, 2016</t>
  </si>
  <si>
    <t>Based on the Best Run of the Race:  25.64</t>
  </si>
  <si>
    <t>------------------------------------------------------------------</t>
  </si>
  <si>
    <t>Raceware by DataCat! (mmackay@datacat.ca)                   Page 1</t>
  </si>
  <si>
    <t>CONNELLY, Kathleen</t>
  </si>
  <si>
    <t xml:space="preserve">                   Masters Race 2 - Cascades SL</t>
  </si>
  <si>
    <t xml:space="preserve">                         January 20, 2016</t>
  </si>
  <si>
    <t>Based on the Best Run of the Race:  43.57</t>
  </si>
  <si>
    <t>KNOX, Jay</t>
  </si>
  <si>
    <t>AUBREY, Pierre</t>
  </si>
  <si>
    <t xml:space="preserve">                    Masters Race 3 - Fortune SL</t>
  </si>
  <si>
    <t xml:space="preserve">                         January 27, 2016</t>
  </si>
  <si>
    <t>Based on the Best Run of the Race:  28.30</t>
  </si>
  <si>
    <t>NEWELL, Joseph</t>
  </si>
  <si>
    <t>LEBOEUF, Jean-Francois</t>
  </si>
  <si>
    <t>THEORET, Martin</t>
  </si>
  <si>
    <t>POLAN, Clayton</t>
  </si>
  <si>
    <t>DESAULNIERS, Roger</t>
  </si>
  <si>
    <t>FOURNEL, Karine</t>
  </si>
  <si>
    <t>ROMKEY, Courtnay</t>
  </si>
  <si>
    <t>BRIDGE, Robin</t>
  </si>
  <si>
    <t>SEAMAN, Renee</t>
  </si>
  <si>
    <t>MCELLIGOTT, Scott</t>
  </si>
  <si>
    <t xml:space="preserve">                   Masters Race 4 - Edelweiss GS</t>
  </si>
  <si>
    <t xml:space="preserve">                         January 28, 2016</t>
  </si>
  <si>
    <t>Based on the Best Run of the Race:  34.24</t>
  </si>
  <si>
    <t>OAKES, Alan</t>
  </si>
  <si>
    <t>CANCELLED</t>
  </si>
  <si>
    <t>RAIN</t>
  </si>
  <si>
    <t>NICOL, Jessica</t>
  </si>
  <si>
    <t>SYLVESTRE, Alexandra</t>
  </si>
  <si>
    <t>JORT, Gabriel</t>
  </si>
  <si>
    <t>GOUR, Matt</t>
  </si>
  <si>
    <t>MCRAE, William</t>
  </si>
  <si>
    <t xml:space="preserve">                   Masters Race 5 - Cascades GS</t>
  </si>
  <si>
    <t xml:space="preserve">                         February 10, 2016</t>
  </si>
  <si>
    <t>Based on the Best Run of the Race:  35.10</t>
  </si>
  <si>
    <t>THROOP, Megan</t>
  </si>
  <si>
    <t xml:space="preserve">                    Masters Race 6 - Vorlage SL</t>
  </si>
  <si>
    <t xml:space="preserve">                         February 17, 2016</t>
  </si>
  <si>
    <t>Based on the Best Run of the Race:  43.52</t>
  </si>
  <si>
    <t>SANDOZ, Jacqueline</t>
  </si>
  <si>
    <t>KARK, Daria</t>
  </si>
  <si>
    <t xml:space="preserve">                    Masters Race 7 - Fortune SL</t>
  </si>
  <si>
    <t xml:space="preserve">                         February 24, 2016</t>
  </si>
  <si>
    <t>Based on the Best Run of the Race:  30.09</t>
  </si>
  <si>
    <t>Mar 10 Thu  GS  Make-up  Edelweiss</t>
  </si>
  <si>
    <t xml:space="preserve">                    Masters Race 8 - Vorlage GS</t>
  </si>
  <si>
    <t xml:space="preserve">                           March 2, 2016</t>
  </si>
  <si>
    <t>Based on the Best Run of the Race:  34.31</t>
  </si>
  <si>
    <t>PELLETIER, Allison</t>
  </si>
  <si>
    <t>VAILLANT, Vanessa</t>
  </si>
  <si>
    <t>KNIGHT, Mark</t>
  </si>
  <si>
    <t>Mar 17 Wed  GS  Cascades</t>
  </si>
  <si>
    <t xml:space="preserve">                   Masters Race 9 - Edelweiss GS</t>
  </si>
  <si>
    <t xml:space="preserve">                          March 10, 2016</t>
  </si>
  <si>
    <t>Based on the Best Run of the Race:  32.71</t>
  </si>
  <si>
    <t>MALEY, Shane</t>
  </si>
  <si>
    <t xml:space="preserve">                  Masters Race 10 - Edelweiss SL</t>
  </si>
  <si>
    <t xml:space="preserve">                          March 16, 2016</t>
  </si>
  <si>
    <t>Based on the Best Run of the Race:  43.20</t>
  </si>
  <si>
    <t xml:space="preserve">                   Masters Race 11 - Cascades GS</t>
  </si>
  <si>
    <t xml:space="preserve">                          March 17, 2016</t>
  </si>
  <si>
    <t>Based on the Best Run of the Race:  35.13</t>
  </si>
  <si>
    <t xml:space="preserve">              Masters Race 12 - Cascades GS - FINALS</t>
  </si>
  <si>
    <t xml:space="preserve">                          March 19, 2016</t>
  </si>
  <si>
    <t>Based on the Best Run of the Race:  32.62</t>
  </si>
  <si>
    <t>JALKOTZY, Cristoph</t>
  </si>
  <si>
    <t>EVANS, John</t>
  </si>
  <si>
    <t xml:space="preserve">              Masters Race 13 - Cascades SL - FINALS</t>
  </si>
  <si>
    <t>Based on the Best Run of the Race:  42.63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</si>
</sst>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"/>
      <family val="3"/>
    </font>
    <font>
      <sz val="10"/>
      <color indexed="8"/>
      <name val="Arial"/>
      <family val="2"/>
    </font>
    <font>
      <sz val="8"/>
      <color indexed="56"/>
      <name val="Courier New"/>
      <family val="3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8"/>
      <name val="Courier New"/>
      <family val="3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3399"/>
      <name val="Courier New"/>
      <family val="3"/>
    </font>
    <font>
      <sz val="10"/>
      <color rgb="FF000000"/>
      <name val="Arial Unicode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/>
    </xf>
    <xf numFmtId="47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4" fillId="36" borderId="16" xfId="0" applyFont="1" applyFill="1" applyBorder="1" applyAlignment="1">
      <alignment vertical="top"/>
    </xf>
    <xf numFmtId="0" fontId="5" fillId="36" borderId="17" xfId="0" applyFont="1" applyFill="1" applyBorder="1" applyAlignment="1">
      <alignment/>
    </xf>
    <xf numFmtId="0" fontId="4" fillId="36" borderId="18" xfId="0" applyFont="1" applyFill="1" applyBorder="1" applyAlignment="1">
      <alignment vertical="top"/>
    </xf>
    <xf numFmtId="0" fontId="5" fillId="36" borderId="19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20" xfId="0" applyFont="1" applyBorder="1" applyAlignment="1">
      <alignment/>
    </xf>
    <xf numFmtId="2" fontId="0" fillId="0" borderId="0" xfId="0" applyNumberFormat="1" applyAlignment="1">
      <alignment/>
    </xf>
    <xf numFmtId="0" fontId="6" fillId="33" borderId="10" xfId="0" applyFont="1" applyFill="1" applyBorder="1" applyAlignment="1">
      <alignment vertical="top"/>
    </xf>
    <xf numFmtId="0" fontId="6" fillId="33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3" fillId="35" borderId="12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 vertical="top"/>
    </xf>
    <xf numFmtId="0" fontId="1" fillId="0" borderId="21" xfId="0" applyFont="1" applyBorder="1" applyAlignment="1">
      <alignment textRotation="90"/>
    </xf>
    <xf numFmtId="0" fontId="0" fillId="0" borderId="0" xfId="0" applyFont="1" applyAlignment="1">
      <alignment/>
    </xf>
    <xf numFmtId="0" fontId="3" fillId="35" borderId="12" xfId="0" applyFont="1" applyFill="1" applyBorder="1" applyAlignment="1">
      <alignment textRotation="90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4" fillId="36" borderId="22" xfId="0" applyFont="1" applyFill="1" applyBorder="1" applyAlignment="1">
      <alignment horizontal="center" vertical="top"/>
    </xf>
    <xf numFmtId="0" fontId="4" fillId="36" borderId="22" xfId="0" applyFont="1" applyFill="1" applyBorder="1" applyAlignment="1">
      <alignment vertical="top"/>
    </xf>
    <xf numFmtId="0" fontId="5" fillId="36" borderId="23" xfId="0" applyFont="1" applyFill="1" applyBorder="1" applyAlignment="1">
      <alignment/>
    </xf>
    <xf numFmtId="0" fontId="0" fillId="0" borderId="24" xfId="0" applyBorder="1" applyAlignment="1">
      <alignment/>
    </xf>
    <xf numFmtId="0" fontId="45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0"/>
  <sheetViews>
    <sheetView zoomScalePageLayoutView="0" workbookViewId="0" topLeftCell="A1">
      <selection activeCell="A1" sqref="A1:A25"/>
    </sheetView>
  </sheetViews>
  <sheetFormatPr defaultColWidth="9.140625" defaultRowHeight="12.75"/>
  <cols>
    <col min="1" max="1" width="25.57421875" style="22" bestFit="1" customWidth="1"/>
    <col min="2" max="2" width="26.00390625" style="0" bestFit="1" customWidth="1"/>
  </cols>
  <sheetData>
    <row r="1" spans="1:2" ht="12.75">
      <c r="A1" t="s">
        <v>70</v>
      </c>
      <c r="B1" t="str">
        <f>VLOOKUP($A1,'Competitors '!$B:$B,1,FALSE)</f>
        <v>LUTES, Craig</v>
      </c>
    </row>
    <row r="2" spans="1:2" ht="12.75">
      <c r="A2" t="s">
        <v>45</v>
      </c>
      <c r="B2" t="str">
        <f>VLOOKUP($A2,'Competitors '!$B:$B,1,FALSE)</f>
        <v>HALL, Erin</v>
      </c>
    </row>
    <row r="3" spans="1:2" ht="12.75">
      <c r="A3" t="s">
        <v>121</v>
      </c>
      <c r="B3" t="str">
        <f>VLOOKUP($A3,'Competitors '!$B:$B,1,FALSE)</f>
        <v>NICOL, Jessica</v>
      </c>
    </row>
    <row r="4" spans="1:2" ht="12.75">
      <c r="A4" t="s">
        <v>53</v>
      </c>
      <c r="B4" t="str">
        <f>VLOOKUP($A4,'Competitors '!$B:$B,1,FALSE)</f>
        <v>TREMBLAY, Emilie</v>
      </c>
    </row>
    <row r="5" spans="1:2" ht="12.75">
      <c r="A5" t="s">
        <v>110</v>
      </c>
      <c r="B5" t="str">
        <f>VLOOKUP($A5,'Competitors '!$B:$B,1,FALSE)</f>
        <v>FOURNEL, Karine</v>
      </c>
    </row>
    <row r="6" spans="1:2" ht="12.75">
      <c r="A6" t="s">
        <v>68</v>
      </c>
      <c r="B6" t="str">
        <f>VLOOKUP($A6,'Competitors '!$B:$B,1,FALSE)</f>
        <v>WEBSTER, Charlie</v>
      </c>
    </row>
    <row r="7" spans="1:2" ht="12.75">
      <c r="A7" t="s">
        <v>14</v>
      </c>
      <c r="B7" t="str">
        <f>VLOOKUP($A7,'Competitors '!$B:$B,1,FALSE)</f>
        <v>MOORE, Chris</v>
      </c>
    </row>
    <row r="8" spans="1:2" ht="12.75">
      <c r="A8" t="s">
        <v>96</v>
      </c>
      <c r="B8" t="str">
        <f>VLOOKUP($A8,'Competitors '!$B:$B,1,FALSE)</f>
        <v>CONNELLY, Kathleen</v>
      </c>
    </row>
    <row r="9" spans="1:2" ht="12.75">
      <c r="A9" t="s">
        <v>54</v>
      </c>
      <c r="B9" t="str">
        <f>VLOOKUP($A9,'Competitors '!$B:$B,1,FALSE)</f>
        <v>CHOINIERE, Eric</v>
      </c>
    </row>
    <row r="10" spans="1:2" ht="12.75">
      <c r="A10" t="s">
        <v>9</v>
      </c>
      <c r="B10" t="str">
        <f>VLOOKUP($A10,'Competitors '!$B:$B,1,FALSE)</f>
        <v>EVANS, Chris</v>
      </c>
    </row>
    <row r="11" spans="1:2" ht="12.75">
      <c r="A11" t="s">
        <v>36</v>
      </c>
      <c r="B11" t="str">
        <f>VLOOKUP($A11,'Competitors '!$B:$B,1,FALSE)</f>
        <v>SEAMAN, Jeff</v>
      </c>
    </row>
    <row r="12" spans="1:2" ht="12.75">
      <c r="A12" t="s">
        <v>42</v>
      </c>
      <c r="B12" t="str">
        <f>VLOOKUP($A12,'Competitors '!$B:$B,1,FALSE)</f>
        <v>BRANSCOMBE, Gary</v>
      </c>
    </row>
    <row r="13" spans="1:2" ht="12.75">
      <c r="A13" t="s">
        <v>106</v>
      </c>
      <c r="B13" t="str">
        <f>VLOOKUP($A13,'Competitors '!$B:$B,1,FALSE)</f>
        <v>LEBOEUF, Jean-Francois</v>
      </c>
    </row>
    <row r="14" spans="1:2" ht="12.75">
      <c r="A14" t="s">
        <v>15</v>
      </c>
      <c r="B14" t="str">
        <f>VLOOKUP($A14,'Competitors '!$B:$B,1,FALSE)</f>
        <v>PORTER, Aaron</v>
      </c>
    </row>
    <row r="15" spans="1:2" ht="12.75">
      <c r="A15" t="s">
        <v>17</v>
      </c>
      <c r="B15" t="str">
        <f>VLOOKUP($A15,'Competitors '!$B:$B,1,FALSE)</f>
        <v>SKORENKY, Steve</v>
      </c>
    </row>
    <row r="16" spans="1:2" ht="12.75">
      <c r="A16" t="s">
        <v>11</v>
      </c>
      <c r="B16" t="str">
        <f>VLOOKUP($A16,'Competitors '!$B:$B,1,FALSE)</f>
        <v>KONDRAT, Paul</v>
      </c>
    </row>
    <row r="17" spans="1:2" ht="12.75">
      <c r="A17" t="s">
        <v>10</v>
      </c>
      <c r="B17" t="str">
        <f>VLOOKUP($A17,'Competitors '!$B:$B,1,FALSE)</f>
        <v>HULL, Morgan</v>
      </c>
    </row>
    <row r="18" spans="1:2" ht="12.75">
      <c r="A18" t="s">
        <v>19</v>
      </c>
      <c r="B18" t="str">
        <f>VLOOKUP($A18,'Competitors '!$B:$B,1,FALSE)</f>
        <v>VON MERVELDT, Torsten</v>
      </c>
    </row>
    <row r="19" spans="1:2" ht="12.75">
      <c r="A19" t="s">
        <v>49</v>
      </c>
      <c r="B19" t="str">
        <f>VLOOKUP($A19,'Competitors '!$B:$B,1,FALSE)</f>
        <v>HUTTER, Conrad</v>
      </c>
    </row>
    <row r="20" spans="1:2" ht="12.75">
      <c r="A20" t="s">
        <v>52</v>
      </c>
      <c r="B20" t="str">
        <f>VLOOKUP($A20,'Competitors '!$B:$B,1,FALSE)</f>
        <v>POPLAWSKI, Kasia</v>
      </c>
    </row>
    <row r="21" spans="1:2" ht="12.75">
      <c r="A21" t="s">
        <v>108</v>
      </c>
      <c r="B21" t="str">
        <f>VLOOKUP($A21,'Competitors '!$B:$B,1,FALSE)</f>
        <v>POLAN, Clayton</v>
      </c>
    </row>
    <row r="22" spans="1:2" ht="12.75">
      <c r="A22" t="s">
        <v>35</v>
      </c>
      <c r="B22" t="str">
        <f>VLOOKUP($A22,'Competitors '!$B:$B,1,FALSE)</f>
        <v>PORTER, Carmen</v>
      </c>
    </row>
    <row r="23" spans="1:2" ht="12.75">
      <c r="A23" t="s">
        <v>149</v>
      </c>
      <c r="B23" t="str">
        <f>VLOOKUP($A23,'Competitors '!$B:$B,1,FALSE)</f>
        <v>MALEY, Shane</v>
      </c>
    </row>
    <row r="24" spans="1:4" ht="12.75">
      <c r="A24" t="s">
        <v>13</v>
      </c>
      <c r="B24" t="str">
        <f>VLOOKUP($A24,'Competitors '!$B:$B,1,FALSE)</f>
        <v>MASON, Andy</v>
      </c>
      <c r="D24" t="s">
        <v>31</v>
      </c>
    </row>
    <row r="25" spans="1:4" ht="12.75">
      <c r="A25" t="s">
        <v>5</v>
      </c>
      <c r="B25" t="str">
        <f>VLOOKUP($A25,'Competitors '!$B:$B,1,FALSE)</f>
        <v>CECH, Peter</v>
      </c>
      <c r="D25" t="s">
        <v>39</v>
      </c>
    </row>
    <row r="26" spans="1:4" ht="12.75">
      <c r="A26" t="s">
        <v>15</v>
      </c>
      <c r="B26" t="str">
        <f>VLOOKUP($A26,'Competitors '!$B:$B,1,FALSE)</f>
        <v>PORTER, Aaron</v>
      </c>
      <c r="D26" t="s">
        <v>40</v>
      </c>
    </row>
    <row r="27" spans="1:4" ht="12.75">
      <c r="A27" t="s">
        <v>67</v>
      </c>
      <c r="B27" t="str">
        <f>VLOOKUP($A27,'Competitors '!$B:$B,1,FALSE)</f>
        <v>BRUYERE, David</v>
      </c>
      <c r="D27" t="s">
        <v>38</v>
      </c>
    </row>
    <row r="28" spans="1:4" ht="12.75">
      <c r="A28" t="s">
        <v>54</v>
      </c>
      <c r="B28" t="str">
        <f>VLOOKUP($A28,'Competitors '!$B:$B,1,FALSE)</f>
        <v>CHOINIERE, Eric</v>
      </c>
      <c r="D28" t="s">
        <v>37</v>
      </c>
    </row>
    <row r="29" spans="1:2" ht="12.75">
      <c r="A29" t="s">
        <v>13</v>
      </c>
      <c r="B29" t="str">
        <f>VLOOKUP($A29,'Competitors '!$B:$B,1,FALSE)</f>
        <v>MASON, Andy</v>
      </c>
    </row>
    <row r="30" spans="1:2" ht="12.75">
      <c r="A30" t="s">
        <v>3</v>
      </c>
      <c r="B30" t="str">
        <f>VLOOKUP($A30,'Competitors '!$B:$B,1,FALSE)</f>
        <v>BERNIER, Benoit</v>
      </c>
    </row>
    <row r="31" spans="1:2" ht="12.75">
      <c r="A31" t="s">
        <v>11</v>
      </c>
      <c r="B31" t="str">
        <f>VLOOKUP($A31,'Competitors '!$B:$B,1,FALSE)</f>
        <v>KONDRAT, Paul</v>
      </c>
    </row>
    <row r="32" spans="1:2" ht="12.75">
      <c r="A32" t="s">
        <v>149</v>
      </c>
      <c r="B32" t="str">
        <f>VLOOKUP($A32,'Competitors '!$B:$B,1,FALSE)</f>
        <v>MALEY, Shane</v>
      </c>
    </row>
    <row r="33" spans="1:2" ht="12.75">
      <c r="A33" t="s">
        <v>53</v>
      </c>
      <c r="B33" t="str">
        <f>VLOOKUP($A33,'Competitors '!$B:$B,1,FALSE)</f>
        <v>TREMBLAY, Emilie</v>
      </c>
    </row>
    <row r="34" spans="1:2" ht="12.75">
      <c r="A34" t="s">
        <v>68</v>
      </c>
      <c r="B34" t="str">
        <f>VLOOKUP($A34,'Competitors '!$B:$B,1,FALSE)</f>
        <v>WEBSTER, Charlie</v>
      </c>
    </row>
    <row r="35" spans="1:2" ht="12.75">
      <c r="A35" t="s">
        <v>54</v>
      </c>
      <c r="B35" t="str">
        <f>VLOOKUP($A35,'Competitors '!$B:$B,1,FALSE)</f>
        <v>CHOINIERE, Eric</v>
      </c>
    </row>
    <row r="36" spans="1:2" ht="12.75">
      <c r="A36" t="s">
        <v>35</v>
      </c>
      <c r="B36" t="str">
        <f>VLOOKUP($A36,'Competitors '!$B:$B,1,FALSE)</f>
        <v>PORTER, Carmen</v>
      </c>
    </row>
    <row r="37" spans="1:2" ht="12.75">
      <c r="A37" t="s">
        <v>134</v>
      </c>
      <c r="B37" t="str">
        <f>VLOOKUP($A37,'Competitors '!$B:$B,1,FALSE)</f>
        <v>KARK, Daria</v>
      </c>
    </row>
    <row r="38" spans="1:2" ht="12.75">
      <c r="A38" t="s">
        <v>71</v>
      </c>
      <c r="B38" t="str">
        <f>VLOOKUP($A38,'Competitors '!$B:$B,1,FALSE)</f>
        <v>DESLAURIERS, Mike</v>
      </c>
    </row>
    <row r="39" spans="1:2" ht="12.75">
      <c r="A39" t="s">
        <v>19</v>
      </c>
      <c r="B39" t="str">
        <f>VLOOKUP($A39,'Competitors '!$B:$B,1,FALSE)</f>
        <v>VON MERVELDT, Torsten</v>
      </c>
    </row>
    <row r="40" spans="1:2" ht="12.75">
      <c r="A40" t="s">
        <v>124</v>
      </c>
      <c r="B40" t="str">
        <f>VLOOKUP($A40,'Competitors '!$B:$B,1,FALSE)</f>
        <v>GOUR, Matt</v>
      </c>
    </row>
    <row r="41" spans="1:2" ht="12.75">
      <c r="A41" t="s">
        <v>112</v>
      </c>
      <c r="B41" t="str">
        <f>VLOOKUP($A41,'Competitors '!$B:$B,1,FALSE)</f>
        <v>BRIDGE, Robin</v>
      </c>
    </row>
    <row r="42" spans="1:2" ht="12.75">
      <c r="A42" t="s">
        <v>39</v>
      </c>
      <c r="B42" t="str">
        <f>VLOOKUP($A42,'Competitors '!$B:$B,1,FALSE)</f>
        <v>LANDREVILLE, Charles</v>
      </c>
    </row>
    <row r="43" spans="1:2" ht="12.75">
      <c r="A43" t="s">
        <v>65</v>
      </c>
      <c r="B43" t="str">
        <f>VLOOKUP($A43,'Competitors '!$B:$B,1,FALSE)</f>
        <v>WONG, Michael</v>
      </c>
    </row>
    <row r="44" spans="1:2" ht="12.75">
      <c r="A44" t="s">
        <v>121</v>
      </c>
      <c r="B44" t="str">
        <f>VLOOKUP($A44,'Competitors '!$B:$B,1,FALSE)</f>
        <v>NICOL, Jessica</v>
      </c>
    </row>
    <row r="45" spans="1:2" ht="12.75">
      <c r="A45" t="s">
        <v>122</v>
      </c>
      <c r="B45" t="str">
        <f>VLOOKUP($A45,'Competitors '!$B:$B,1,FALSE)</f>
        <v>SYLVESTRE, Alexandra</v>
      </c>
    </row>
    <row r="46" spans="1:2" ht="12.75">
      <c r="A46" t="s">
        <v>143</v>
      </c>
      <c r="B46" t="str">
        <f>VLOOKUP($A46,'Competitors '!$B:$B,1,FALSE)</f>
        <v>VAILLANT, Vanessa</v>
      </c>
    </row>
    <row r="47" spans="1:2" ht="12.75">
      <c r="A47" t="s">
        <v>144</v>
      </c>
      <c r="B47" t="str">
        <f>VLOOKUP($A47,'Competitors '!$B:$B,1,FALSE)</f>
        <v>KNIGHT, Mark</v>
      </c>
    </row>
    <row r="48" spans="1:2" ht="12.75">
      <c r="A48" s="33" t="s">
        <v>31</v>
      </c>
      <c r="B48" t="e">
        <f>VLOOKUP($A48,'Competitors '!$B:$B,1,FALSE)</f>
        <v>#N/A</v>
      </c>
    </row>
    <row r="49" spans="1:2" ht="12.75">
      <c r="A49" s="33" t="s">
        <v>73</v>
      </c>
      <c r="B49" t="e">
        <f>VLOOKUP($A49,'Competitors '!$B:$B,1,FALSE)</f>
        <v>#N/A</v>
      </c>
    </row>
    <row r="50" spans="1:2" ht="12.75">
      <c r="A50" s="33" t="s">
        <v>46</v>
      </c>
      <c r="B50" t="e">
        <f>VLOOKUP($A50,'Competitors '!$B:$B,1,FALSE)</f>
        <v>#N/A</v>
      </c>
    </row>
    <row r="51" spans="1:2" ht="12.75">
      <c r="A51" s="33" t="s">
        <v>75</v>
      </c>
      <c r="B51" t="e">
        <f>VLOOKUP($A51,'Competitors '!$B:$B,1,FALSE)</f>
        <v>#N/A</v>
      </c>
    </row>
    <row r="52" spans="1:2" ht="12.75">
      <c r="A52" s="33" t="s">
        <v>6</v>
      </c>
      <c r="B52" t="e">
        <f>VLOOKUP($A52,'Competitors '!$B:$B,1,FALSE)</f>
        <v>#N/A</v>
      </c>
    </row>
    <row r="53" spans="1:2" ht="12.75">
      <c r="A53" s="33" t="s">
        <v>32</v>
      </c>
      <c r="B53" t="str">
        <f>VLOOKUP($A53,'Competitors '!$B:$B,1,FALSE)</f>
        <v>ZULIANI, Greg</v>
      </c>
    </row>
    <row r="54" spans="1:2" ht="12.75">
      <c r="A54" t="s">
        <v>76</v>
      </c>
      <c r="B54" t="str">
        <f>VLOOKUP($A54,'Competitors '!$B:$B,1,FALSE)</f>
        <v>WOODS, Matthew</v>
      </c>
    </row>
    <row r="55" spans="1:2" ht="12.75">
      <c r="A55" s="33" t="s">
        <v>76</v>
      </c>
      <c r="B55" t="str">
        <f>VLOOKUP($A55,'Competitors '!$B:$B,1,FALSE)</f>
        <v>WOODS, Matthew</v>
      </c>
    </row>
    <row r="56" spans="1:2" ht="12.75">
      <c r="A56" t="s">
        <v>65</v>
      </c>
      <c r="B56" t="str">
        <f>VLOOKUP($A56,'Competitors '!$B:$B,1,FALSE)</f>
        <v>WONG, Michael</v>
      </c>
    </row>
    <row r="57" spans="1:2" ht="12.75">
      <c r="A57" s="33" t="s">
        <v>65</v>
      </c>
      <c r="B57" t="str">
        <f>VLOOKUP($A57,'Competitors '!$B:$B,1,FALSE)</f>
        <v>WONG, Michael</v>
      </c>
    </row>
    <row r="58" spans="1:2" ht="12.75">
      <c r="A58" s="22" t="s">
        <v>64</v>
      </c>
      <c r="B58" t="str">
        <f>VLOOKUP($A58,'Competitors '!$B:$B,1,FALSE)</f>
        <v>WEBSTER, Colin</v>
      </c>
    </row>
    <row r="59" spans="1:2" ht="12.75">
      <c r="A59" s="22" t="s">
        <v>68</v>
      </c>
      <c r="B59" t="str">
        <f>VLOOKUP($A59,'Competitors '!$B:$B,1,FALSE)</f>
        <v>WEBSTER, Charlie</v>
      </c>
    </row>
    <row r="60" spans="1:2" ht="12.75">
      <c r="A60" s="22" t="s">
        <v>68</v>
      </c>
      <c r="B60" t="str">
        <f>VLOOKUP($A60,'Competitors '!$B:$B,1,FALSE)</f>
        <v>WEBSTER, Charlie</v>
      </c>
    </row>
    <row r="61" spans="1:2" ht="12.75">
      <c r="A61" s="22" t="s">
        <v>68</v>
      </c>
      <c r="B61" t="str">
        <f>VLOOKUP($A61,'Competitors '!$B:$B,1,FALSE)</f>
        <v>WEBSTER, Charlie</v>
      </c>
    </row>
    <row r="62" spans="1:2" ht="12.75">
      <c r="A62" s="22" t="s">
        <v>20</v>
      </c>
      <c r="B62" t="str">
        <f>VLOOKUP($A62,'Competitors '!$B:$B,1,FALSE)</f>
        <v>WALKER, Doug</v>
      </c>
    </row>
    <row r="63" spans="1:2" ht="12.75">
      <c r="A63" s="22" t="s">
        <v>20</v>
      </c>
      <c r="B63" t="str">
        <f>VLOOKUP($A63,'Competitors '!$B:$B,1,FALSE)</f>
        <v>WALKER, Doug</v>
      </c>
    </row>
    <row r="64" spans="1:2" ht="12.75">
      <c r="A64" s="22" t="s">
        <v>20</v>
      </c>
      <c r="B64" t="str">
        <f>VLOOKUP($A64,'Competitors '!$B:$B,1,FALSE)</f>
        <v>WALKER, Doug</v>
      </c>
    </row>
    <row r="65" spans="1:2" ht="12.75">
      <c r="A65" s="22" t="s">
        <v>19</v>
      </c>
      <c r="B65" t="str">
        <f>VLOOKUP($A65,'Competitors '!$B:$B,1,FALSE)</f>
        <v>VON MERVELDT, Torsten</v>
      </c>
    </row>
    <row r="66" spans="1:2" ht="12.75">
      <c r="A66" s="22" t="s">
        <v>19</v>
      </c>
      <c r="B66" t="str">
        <f>VLOOKUP($A66,'Competitors '!$B:$B,1,FALSE)</f>
        <v>VON MERVELDT, Torsten</v>
      </c>
    </row>
    <row r="67" spans="1:2" ht="12.75">
      <c r="A67" s="22" t="s">
        <v>53</v>
      </c>
      <c r="B67" t="str">
        <f>VLOOKUP($A67,'Competitors '!$B:$B,1,FALSE)</f>
        <v>TREMBLAY, Emilie</v>
      </c>
    </row>
    <row r="68" spans="1:2" ht="12.75">
      <c r="A68" s="22" t="s">
        <v>53</v>
      </c>
      <c r="B68" t="str">
        <f>VLOOKUP($A68,'Competitors '!$B:$B,1,FALSE)</f>
        <v>TREMBLAY, Emilie</v>
      </c>
    </row>
    <row r="69" spans="1:2" ht="12.75">
      <c r="A69" s="22" t="s">
        <v>53</v>
      </c>
      <c r="B69" t="str">
        <f>VLOOKUP($A69,'Competitors '!$B:$B,1,FALSE)</f>
        <v>TREMBLAY, Emilie</v>
      </c>
    </row>
    <row r="70" spans="1:2" ht="12.75">
      <c r="A70" s="22" t="s">
        <v>129</v>
      </c>
      <c r="B70" t="str">
        <f>VLOOKUP($A70,'Competitors '!$B:$B,1,FALSE)</f>
        <v>THROOP, Megan</v>
      </c>
    </row>
    <row r="71" spans="1:2" ht="12.75">
      <c r="A71" s="22" t="s">
        <v>129</v>
      </c>
      <c r="B71" t="str">
        <f>VLOOKUP($A71,'Competitors '!$B:$B,1,FALSE)</f>
        <v>THROOP, Megan</v>
      </c>
    </row>
    <row r="72" spans="1:2" ht="12.75">
      <c r="A72" s="22" t="s">
        <v>61</v>
      </c>
      <c r="B72" t="str">
        <f>VLOOKUP($A72,'Competitors '!$B:$B,1,FALSE)</f>
        <v>THEORET, Francois</v>
      </c>
    </row>
    <row r="73" spans="1:2" ht="12.75">
      <c r="A73" s="22" t="s">
        <v>122</v>
      </c>
      <c r="B73" t="str">
        <f>VLOOKUP($A73,'Competitors '!$B:$B,1,FALSE)</f>
        <v>SYLVESTRE, Alexandra</v>
      </c>
    </row>
    <row r="74" spans="1:2" ht="12.75">
      <c r="A74" s="22" t="s">
        <v>18</v>
      </c>
      <c r="B74" t="str">
        <f>VLOOKUP($A74,'Competitors '!$B:$B,1,FALSE)</f>
        <v>SUDERMANN, Robert</v>
      </c>
    </row>
    <row r="75" spans="1:2" ht="12.75">
      <c r="A75" s="22" t="s">
        <v>18</v>
      </c>
      <c r="B75" t="str">
        <f>VLOOKUP($A75,'Competitors '!$B:$B,1,FALSE)</f>
        <v>SUDERMANN, Robert</v>
      </c>
    </row>
    <row r="76" spans="1:2" ht="12.75">
      <c r="A76" s="22" t="s">
        <v>47</v>
      </c>
      <c r="B76" t="str">
        <f>VLOOKUP($A76,'Competitors '!$B:$B,1,FALSE)</f>
        <v>SOUCIE, Anne-Chantal</v>
      </c>
    </row>
    <row r="77" spans="1:2" ht="12.75">
      <c r="A77" s="22" t="s">
        <v>47</v>
      </c>
      <c r="B77" t="str">
        <f>VLOOKUP($A77,'Competitors '!$B:$B,1,FALSE)</f>
        <v>SOUCIE, Anne-Chantal</v>
      </c>
    </row>
    <row r="78" spans="1:2" ht="12.75">
      <c r="A78" s="22" t="s">
        <v>17</v>
      </c>
      <c r="B78" t="str">
        <f>VLOOKUP($A78,'Competitors '!$B:$B,1,FALSE)</f>
        <v>SKORENKY, Steve</v>
      </c>
    </row>
    <row r="79" spans="1:2" ht="12.75">
      <c r="A79" s="22" t="s">
        <v>17</v>
      </c>
      <c r="B79" t="str">
        <f>VLOOKUP($A79,'Competitors '!$B:$B,1,FALSE)</f>
        <v>SKORENKY, Steve</v>
      </c>
    </row>
    <row r="80" spans="1:2" ht="12.75">
      <c r="A80" s="22" t="s">
        <v>17</v>
      </c>
      <c r="B80" t="str">
        <f>VLOOKUP($A80,'Competitors '!$B:$B,1,FALSE)</f>
        <v>SKORENKY, Steve</v>
      </c>
    </row>
    <row r="81" spans="1:2" ht="12.75">
      <c r="A81" s="22" t="s">
        <v>16</v>
      </c>
      <c r="B81" t="str">
        <f>VLOOKUP($A81,'Competitors '!$B:$B,1,FALSE)</f>
        <v>SJOLUND, Kurt</v>
      </c>
    </row>
    <row r="82" spans="1:2" ht="12.75">
      <c r="A82" s="22" t="s">
        <v>36</v>
      </c>
      <c r="B82" t="str">
        <f>VLOOKUP($A82,'Competitors '!$B:$B,1,FALSE)</f>
        <v>SEAMAN, Jeff</v>
      </c>
    </row>
    <row r="83" spans="1:2" ht="12.75">
      <c r="A83" s="22" t="s">
        <v>36</v>
      </c>
      <c r="B83" t="str">
        <f>VLOOKUP($A83,'Competitors '!$B:$B,1,FALSE)</f>
        <v>SEAMAN, Jeff</v>
      </c>
    </row>
    <row r="84" spans="1:2" ht="12.75">
      <c r="A84" s="22" t="s">
        <v>36</v>
      </c>
      <c r="B84" t="str">
        <f>VLOOKUP($A84,'Competitors '!$B:$B,1,FALSE)</f>
        <v>SEAMAN, Jeff</v>
      </c>
    </row>
    <row r="85" spans="1:2" ht="12.75">
      <c r="A85" s="22" t="s">
        <v>111</v>
      </c>
      <c r="B85" t="str">
        <f>VLOOKUP($A85,'Competitors '!$B:$B,1,FALSE)</f>
        <v>ROMKEY, Courtnay</v>
      </c>
    </row>
    <row r="86" spans="1:2" ht="12.75">
      <c r="A86" s="22" t="s">
        <v>35</v>
      </c>
      <c r="B86" t="str">
        <f>VLOOKUP($A86,'Competitors '!$B:$B,1,FALSE)</f>
        <v>PORTER, Carmen</v>
      </c>
    </row>
    <row r="87" spans="1:2" ht="12.75">
      <c r="A87" s="22" t="s">
        <v>35</v>
      </c>
      <c r="B87" t="str">
        <f>VLOOKUP($A87,'Competitors '!$B:$B,1,FALSE)</f>
        <v>PORTER, Carmen</v>
      </c>
    </row>
    <row r="88" spans="1:2" ht="12.75">
      <c r="A88" s="22" t="s">
        <v>35</v>
      </c>
      <c r="B88" t="str">
        <f>VLOOKUP($A88,'Competitors '!$B:$B,1,FALSE)</f>
        <v>PORTER, Carmen</v>
      </c>
    </row>
    <row r="89" spans="1:2" ht="12.75">
      <c r="A89" s="22" t="s">
        <v>15</v>
      </c>
      <c r="B89" t="str">
        <f>VLOOKUP($A89,'Competitors '!$B:$B,1,FALSE)</f>
        <v>PORTER, Aaron</v>
      </c>
    </row>
    <row r="90" spans="1:2" ht="12.75">
      <c r="A90" s="22" t="s">
        <v>15</v>
      </c>
      <c r="B90" t="str">
        <f>VLOOKUP($A90,'Competitors '!$B:$B,1,FALSE)</f>
        <v>PORTER, Aaron</v>
      </c>
    </row>
    <row r="91" spans="1:2" ht="12.75">
      <c r="A91" s="22" t="s">
        <v>15</v>
      </c>
      <c r="B91" t="str">
        <f>VLOOKUP($A91,'Competitors '!$B:$B,1,FALSE)</f>
        <v>PORTER, Aaron</v>
      </c>
    </row>
    <row r="92" spans="1:2" ht="12.75">
      <c r="A92" s="22" t="s">
        <v>52</v>
      </c>
      <c r="B92" t="str">
        <f>VLOOKUP($A92,'Competitors '!$B:$B,1,FALSE)</f>
        <v>POPLAWSKI, Kasia</v>
      </c>
    </row>
    <row r="93" spans="1:2" ht="12.75">
      <c r="A93" s="22" t="s">
        <v>52</v>
      </c>
      <c r="B93" t="str">
        <f>VLOOKUP($A93,'Competitors '!$B:$B,1,FALSE)</f>
        <v>POPLAWSKI, Kasia</v>
      </c>
    </row>
    <row r="94" spans="1:2" ht="12.75">
      <c r="A94" s="22" t="s">
        <v>108</v>
      </c>
      <c r="B94" t="str">
        <f>VLOOKUP($A94,'Competitors '!$B:$B,1,FALSE)</f>
        <v>POLAN, Clayton</v>
      </c>
    </row>
    <row r="95" spans="1:2" ht="12.75">
      <c r="A95" s="22" t="s">
        <v>121</v>
      </c>
      <c r="B95" t="str">
        <f>VLOOKUP($A95,'Competitors '!$B:$B,1,FALSE)</f>
        <v>NICOL, Jessica</v>
      </c>
    </row>
    <row r="96" spans="1:2" ht="12.75">
      <c r="A96" s="22" t="s">
        <v>121</v>
      </c>
      <c r="B96" t="str">
        <f>VLOOKUP($A96,'Competitors '!$B:$B,1,FALSE)</f>
        <v>NICOL, Jessica</v>
      </c>
    </row>
    <row r="97" spans="1:2" ht="12.75">
      <c r="A97" s="22" t="s">
        <v>121</v>
      </c>
      <c r="B97" t="str">
        <f>VLOOKUP($A97,'Competitors '!$B:$B,1,FALSE)</f>
        <v>NICOL, Jessica</v>
      </c>
    </row>
    <row r="98" spans="1:2" ht="12.75">
      <c r="A98" s="22" t="s">
        <v>51</v>
      </c>
      <c r="B98" t="str">
        <f>VLOOKUP($A98,'Competitors '!$B:$B,1,FALSE)</f>
        <v>NEWELL, Zoe</v>
      </c>
    </row>
    <row r="99" spans="1:2" ht="12.75">
      <c r="A99" s="22" t="s">
        <v>51</v>
      </c>
      <c r="B99" t="str">
        <f>VLOOKUP($A99,'Competitors '!$B:$B,1,FALSE)</f>
        <v>NEWELL, Zoe</v>
      </c>
    </row>
    <row r="100" spans="1:2" ht="12.75">
      <c r="A100" s="22" t="s">
        <v>105</v>
      </c>
      <c r="B100" t="str">
        <f>VLOOKUP($A100,'Competitors '!$B:$B,1,FALSE)</f>
        <v>NEWELL, Joseph</v>
      </c>
    </row>
    <row r="101" spans="1:2" ht="12.75">
      <c r="A101" s="22" t="s">
        <v>105</v>
      </c>
      <c r="B101" t="str">
        <f>VLOOKUP($A101,'Competitors '!$B:$B,1,FALSE)</f>
        <v>NEWELL, Joseph</v>
      </c>
    </row>
    <row r="102" spans="1:2" ht="12.75">
      <c r="A102" s="22" t="s">
        <v>14</v>
      </c>
      <c r="B102" t="str">
        <f>VLOOKUP($A102,'Competitors '!$B:$B,1,FALSE)</f>
        <v>MOORE, Chris</v>
      </c>
    </row>
    <row r="103" spans="1:2" ht="12.75">
      <c r="A103" s="22" t="s">
        <v>125</v>
      </c>
      <c r="B103" t="str">
        <f>VLOOKUP($A103,'Competitors '!$B:$B,1,FALSE)</f>
        <v>MCRAE, William</v>
      </c>
    </row>
    <row r="104" spans="1:2" ht="12.75">
      <c r="A104" s="22" t="s">
        <v>13</v>
      </c>
      <c r="B104" t="str">
        <f>VLOOKUP($A104,'Competitors '!$B:$B,1,FALSE)</f>
        <v>MASON, Andy</v>
      </c>
    </row>
    <row r="105" spans="1:2" ht="12.75">
      <c r="A105" s="22" t="s">
        <v>13</v>
      </c>
      <c r="B105" t="str">
        <f>VLOOKUP($A105,'Competitors '!$B:$B,1,FALSE)</f>
        <v>MASON, Andy</v>
      </c>
    </row>
    <row r="106" spans="1:2" ht="12.75">
      <c r="A106" s="22" t="s">
        <v>62</v>
      </c>
      <c r="B106" t="str">
        <f>VLOOKUP($A106,'Competitors '!$B:$B,1,FALSE)</f>
        <v>MARANDA, Robert</v>
      </c>
    </row>
    <row r="107" spans="1:2" ht="12.75">
      <c r="A107" s="22" t="s">
        <v>70</v>
      </c>
      <c r="B107" t="str">
        <f>VLOOKUP($A107,'Competitors '!$B:$B,1,FALSE)</f>
        <v>LUTES, Craig</v>
      </c>
    </row>
    <row r="108" spans="1:2" ht="12.75">
      <c r="A108" s="22" t="s">
        <v>70</v>
      </c>
      <c r="B108" t="str">
        <f>VLOOKUP($A108,'Competitors '!$B:$B,1,FALSE)</f>
        <v>LUTES, Craig</v>
      </c>
    </row>
    <row r="109" spans="1:2" ht="12.75">
      <c r="A109" s="22" t="s">
        <v>39</v>
      </c>
      <c r="B109" t="str">
        <f>VLOOKUP($A109,'Competitors '!$B:$B,1,FALSE)</f>
        <v>LANDREVILLE, Charles</v>
      </c>
    </row>
    <row r="110" spans="1:2" ht="12.75">
      <c r="A110" s="22" t="s">
        <v>39</v>
      </c>
      <c r="B110" t="str">
        <f>VLOOKUP($A110,'Competitors '!$B:$B,1,FALSE)</f>
        <v>LANDREVILLE, Charles</v>
      </c>
    </row>
    <row r="111" spans="1:2" ht="12.75">
      <c r="A111" s="22" t="s">
        <v>12</v>
      </c>
      <c r="B111" t="str">
        <f>VLOOKUP($A111,'Competitors '!$B:$B,1,FALSE)</f>
        <v>KUKKO, Gerald</v>
      </c>
    </row>
    <row r="112" spans="1:2" ht="12.75">
      <c r="A112" s="22" t="s">
        <v>11</v>
      </c>
      <c r="B112" t="str">
        <f>VLOOKUP($A112,'Competitors '!$B:$B,1,FALSE)</f>
        <v>KONDRAT, Paul</v>
      </c>
    </row>
    <row r="113" spans="1:2" ht="12.75">
      <c r="A113" s="22" t="s">
        <v>11</v>
      </c>
      <c r="B113" t="str">
        <f>VLOOKUP($A113,'Competitors '!$B:$B,1,FALSE)</f>
        <v>KONDRAT, Paul</v>
      </c>
    </row>
    <row r="114" spans="1:2" ht="12.75">
      <c r="A114" s="22" t="s">
        <v>11</v>
      </c>
      <c r="B114" t="str">
        <f>VLOOKUP($A114,'Competitors '!$B:$B,1,FALSE)</f>
        <v>KONDRAT, Paul</v>
      </c>
    </row>
    <row r="115" spans="1:2" ht="12.75">
      <c r="A115" s="22" t="s">
        <v>134</v>
      </c>
      <c r="B115" t="str">
        <f>VLOOKUP($A115,'Competitors '!$B:$B,1,FALSE)</f>
        <v>KARK, Daria</v>
      </c>
    </row>
    <row r="116" spans="1:2" ht="12.75">
      <c r="A116" s="22" t="s">
        <v>123</v>
      </c>
      <c r="B116" t="str">
        <f>VLOOKUP($A116,'Competitors '!$B:$B,1,FALSE)</f>
        <v>JORT, Gabriel</v>
      </c>
    </row>
    <row r="117" spans="1:2" ht="12.75">
      <c r="A117" s="22" t="s">
        <v>44</v>
      </c>
      <c r="B117" t="str">
        <f>VLOOKUP($A117,'Competitors '!$B:$B,1,FALSE)</f>
        <v>JOBERTY, Robert</v>
      </c>
    </row>
    <row r="118" spans="1:2" ht="12.75">
      <c r="A118" s="22" t="s">
        <v>44</v>
      </c>
      <c r="B118" t="str">
        <f>VLOOKUP($A118,'Competitors '!$B:$B,1,FALSE)</f>
        <v>JOBERTY, Robert</v>
      </c>
    </row>
    <row r="119" spans="1:2" ht="12.75">
      <c r="A119" s="22" t="s">
        <v>49</v>
      </c>
      <c r="B119" t="str">
        <f>VLOOKUP($A119,'Competitors '!$B:$B,1,FALSE)</f>
        <v>HUTTER, Conrad</v>
      </c>
    </row>
    <row r="120" spans="1:2" ht="12.75">
      <c r="A120" s="22" t="s">
        <v>49</v>
      </c>
      <c r="B120" t="str">
        <f>VLOOKUP($A120,'Competitors '!$B:$B,1,FALSE)</f>
        <v>HUTTER, Conrad</v>
      </c>
    </row>
    <row r="121" spans="1:2" ht="12.75">
      <c r="A121" s="22" t="s">
        <v>49</v>
      </c>
      <c r="B121" t="str">
        <f>VLOOKUP($A121,'Competitors '!$B:$B,1,FALSE)</f>
        <v>HUTTER, Conrad</v>
      </c>
    </row>
    <row r="122" spans="1:2" ht="12.75">
      <c r="A122" s="22" t="s">
        <v>10</v>
      </c>
      <c r="B122" t="str">
        <f>VLOOKUP($A122,'Competitors '!$B:$B,1,FALSE)</f>
        <v>HULL, Morgan</v>
      </c>
    </row>
    <row r="123" spans="1:2" ht="12.75">
      <c r="A123" s="22" t="s">
        <v>10</v>
      </c>
      <c r="B123" t="str">
        <f>VLOOKUP($A123,'Competitors '!$B:$B,1,FALSE)</f>
        <v>HULL, Morgan</v>
      </c>
    </row>
    <row r="124" spans="1:2" ht="12.75">
      <c r="A124" s="22" t="s">
        <v>10</v>
      </c>
      <c r="B124" t="str">
        <f>VLOOKUP($A124,'Competitors '!$B:$B,1,FALSE)</f>
        <v>HULL, Morgan</v>
      </c>
    </row>
    <row r="125" spans="1:2" ht="12.75">
      <c r="A125" s="22" t="s">
        <v>48</v>
      </c>
      <c r="B125" t="str">
        <f>VLOOKUP($A125,'Competitors '!$B:$B,1,FALSE)</f>
        <v>HOLDEN, Ross</v>
      </c>
    </row>
    <row r="126" spans="1:2" ht="12.75">
      <c r="A126" s="22" t="s">
        <v>74</v>
      </c>
      <c r="B126" t="str">
        <f>VLOOKUP($A126,'Competitors '!$B:$B,1,FALSE)</f>
        <v>HERNBERGER, Joel</v>
      </c>
    </row>
    <row r="127" spans="1:2" ht="12.75">
      <c r="A127" s="22" t="s">
        <v>74</v>
      </c>
      <c r="B127" t="str">
        <f>VLOOKUP($A127,'Competitors '!$B:$B,1,FALSE)</f>
        <v>HERNBERGER, Joel</v>
      </c>
    </row>
    <row r="128" spans="1:2" ht="12.75">
      <c r="A128" s="22" t="s">
        <v>56</v>
      </c>
      <c r="B128" t="str">
        <f>VLOOKUP($A128,'Competitors '!$B:$B,1,FALSE)</f>
        <v>HEBERT, Patrick</v>
      </c>
    </row>
    <row r="129" spans="1:2" ht="12.75">
      <c r="A129" s="22" t="s">
        <v>45</v>
      </c>
      <c r="B129" t="str">
        <f>VLOOKUP($A129,'Competitors '!$B:$B,1,FALSE)</f>
        <v>HALL, Erin</v>
      </c>
    </row>
    <row r="130" spans="1:2" ht="12.75">
      <c r="A130" s="22" t="s">
        <v>45</v>
      </c>
      <c r="B130" t="str">
        <f>VLOOKUP($A130,'Competitors '!$B:$B,1,FALSE)</f>
        <v>HALL, Erin</v>
      </c>
    </row>
    <row r="131" spans="1:2" ht="12.75">
      <c r="A131" s="22" t="s">
        <v>45</v>
      </c>
      <c r="B131" t="str">
        <f>VLOOKUP($A131,'Competitors '!$B:$B,1,FALSE)</f>
        <v>HALL, Erin</v>
      </c>
    </row>
    <row r="132" spans="1:2" ht="12.75">
      <c r="A132" s="22" t="s">
        <v>63</v>
      </c>
      <c r="B132" t="str">
        <f>VLOOKUP($A132,'Competitors '!$B:$B,1,FALSE)</f>
        <v>HABICHT, Stephan</v>
      </c>
    </row>
    <row r="133" spans="1:2" ht="12.75">
      <c r="A133" s="22" t="s">
        <v>124</v>
      </c>
      <c r="B133" t="str">
        <f>VLOOKUP($A133,'Competitors '!$B:$B,1,FALSE)</f>
        <v>GOUR, Matt</v>
      </c>
    </row>
    <row r="134" spans="1:2" ht="12.75">
      <c r="A134" s="22" t="s">
        <v>72</v>
      </c>
      <c r="B134" t="str">
        <f>VLOOKUP($A134,'Competitors '!$B:$B,1,FALSE)</f>
        <v>GAGNON, Genevieve</v>
      </c>
    </row>
    <row r="135" spans="1:2" ht="12.75">
      <c r="A135" s="22" t="s">
        <v>72</v>
      </c>
      <c r="B135" t="str">
        <f>VLOOKUP($A135,'Competitors '!$B:$B,1,FALSE)</f>
        <v>GAGNON, Genevieve</v>
      </c>
    </row>
    <row r="136" spans="1:2" ht="12.75">
      <c r="A136" s="22" t="s">
        <v>50</v>
      </c>
      <c r="B136" t="str">
        <f>VLOOKUP($A136,'Competitors '!$B:$B,1,FALSE)</f>
        <v>FULTON, Grace</v>
      </c>
    </row>
    <row r="137" spans="1:2" ht="12.75">
      <c r="A137" s="22" t="s">
        <v>110</v>
      </c>
      <c r="B137" t="str">
        <f>VLOOKUP($A137,'Competitors '!$B:$B,1,FALSE)</f>
        <v>FOURNEL, Karine</v>
      </c>
    </row>
    <row r="138" spans="1:2" ht="12.75">
      <c r="A138" s="22" t="s">
        <v>110</v>
      </c>
      <c r="B138" t="str">
        <f>VLOOKUP($A138,'Competitors '!$B:$B,1,FALSE)</f>
        <v>FOURNEL, Karine</v>
      </c>
    </row>
    <row r="139" spans="1:2" ht="12.75">
      <c r="A139" s="22" t="s">
        <v>9</v>
      </c>
      <c r="B139" t="str">
        <f>VLOOKUP($A139,'Competitors '!$B:$B,1,FALSE)</f>
        <v>EVANS, Chris</v>
      </c>
    </row>
    <row r="140" spans="1:2" ht="12.75">
      <c r="A140" s="22" t="s">
        <v>9</v>
      </c>
      <c r="B140" t="str">
        <f>VLOOKUP($A140,'Competitors '!$B:$B,1,FALSE)</f>
        <v>EVANS, Chris</v>
      </c>
    </row>
    <row r="141" spans="1:2" ht="12.75">
      <c r="A141" s="22" t="s">
        <v>9</v>
      </c>
      <c r="B141" t="str">
        <f>VLOOKUP($A141,'Competitors '!$B:$B,1,FALSE)</f>
        <v>EVANS, Chris</v>
      </c>
    </row>
    <row r="142" spans="1:2" ht="12.75">
      <c r="A142" s="22" t="s">
        <v>8</v>
      </c>
      <c r="B142" t="str">
        <f>VLOOKUP($A142,'Competitors '!$B:$B,1,FALSE)</f>
        <v>DZIEDZIC, Marek</v>
      </c>
    </row>
    <row r="143" spans="1:2" ht="12.75">
      <c r="A143" s="22" t="s">
        <v>8</v>
      </c>
      <c r="B143" t="str">
        <f>VLOOKUP($A143,'Competitors '!$B:$B,1,FALSE)</f>
        <v>DZIEDZIC, Marek</v>
      </c>
    </row>
    <row r="144" spans="1:2" ht="12.75">
      <c r="A144" s="22" t="s">
        <v>8</v>
      </c>
      <c r="B144" t="str">
        <f>VLOOKUP($A144,'Competitors '!$B:$B,1,FALSE)</f>
        <v>DZIEDZIC, Marek</v>
      </c>
    </row>
    <row r="145" spans="1:2" ht="12.75">
      <c r="A145" s="22" t="s">
        <v>7</v>
      </c>
      <c r="B145" t="str">
        <f>VLOOKUP($A145,'Competitors '!$B:$B,1,FALSE)</f>
        <v>DEVOST, Karine</v>
      </c>
    </row>
    <row r="146" spans="1:2" ht="12.75">
      <c r="A146" s="22" t="s">
        <v>71</v>
      </c>
      <c r="B146" t="str">
        <f>VLOOKUP($A146,'Competitors '!$B:$B,1,FALSE)</f>
        <v>DESLAURIERS, Mike</v>
      </c>
    </row>
    <row r="147" spans="1:2" ht="12.75">
      <c r="A147" s="22" t="s">
        <v>71</v>
      </c>
      <c r="B147" t="str">
        <f>VLOOKUP($A147,'Competitors '!$B:$B,1,FALSE)</f>
        <v>DESLAURIERS, Mike</v>
      </c>
    </row>
    <row r="148" spans="1:2" ht="12.75">
      <c r="A148" s="22" t="s">
        <v>66</v>
      </c>
      <c r="B148" t="str">
        <f>VLOOKUP($A148,'Competitors '!$B:$B,1,FALSE)</f>
        <v>CORNO, Anne</v>
      </c>
    </row>
    <row r="149" spans="1:2" ht="12.75">
      <c r="A149" s="22" t="s">
        <v>66</v>
      </c>
      <c r="B149" t="str">
        <f>VLOOKUP($A149,'Competitors '!$B:$B,1,FALSE)</f>
        <v>CORNO, Anne</v>
      </c>
    </row>
    <row r="150" spans="1:2" ht="12.75">
      <c r="A150" s="22" t="s">
        <v>96</v>
      </c>
      <c r="B150" t="str">
        <f>VLOOKUP($A150,'Competitors '!$B:$B,1,FALSE)</f>
        <v>CONNELLY, Kathleen</v>
      </c>
    </row>
    <row r="151" spans="1:2" ht="12.75">
      <c r="A151" s="22" t="s">
        <v>54</v>
      </c>
      <c r="B151" t="str">
        <f>VLOOKUP($A151,'Competitors '!$B:$B,1,FALSE)</f>
        <v>CHOINIERE, Eric</v>
      </c>
    </row>
    <row r="152" spans="1:2" ht="12.75">
      <c r="A152" s="22" t="s">
        <v>54</v>
      </c>
      <c r="B152" t="str">
        <f>VLOOKUP($A152,'Competitors '!$B:$B,1,FALSE)</f>
        <v>CHOINIERE, Eric</v>
      </c>
    </row>
    <row r="153" spans="1:2" ht="12.75">
      <c r="A153" s="22" t="s">
        <v>5</v>
      </c>
      <c r="B153" t="str">
        <f>VLOOKUP($A153,'Competitors '!$B:$B,1,FALSE)</f>
        <v>CECH, Peter</v>
      </c>
    </row>
    <row r="154" spans="1:2" ht="12.75">
      <c r="A154" s="22" t="s">
        <v>5</v>
      </c>
      <c r="B154" t="str">
        <f>VLOOKUP($A154,'Competitors '!$B:$B,1,FALSE)</f>
        <v>CECH, Peter</v>
      </c>
    </row>
    <row r="155" spans="1:2" ht="12.75">
      <c r="A155" s="22" t="s">
        <v>5</v>
      </c>
      <c r="B155" t="str">
        <f>VLOOKUP($A155,'Competitors '!$B:$B,1,FALSE)</f>
        <v>CECH, Peter</v>
      </c>
    </row>
    <row r="156" spans="1:2" ht="12.75">
      <c r="A156" s="22" t="s">
        <v>55</v>
      </c>
      <c r="B156" t="str">
        <f>VLOOKUP($A156,'Competitors '!$B:$B,1,FALSE)</f>
        <v>BUSCH, Dave</v>
      </c>
    </row>
    <row r="157" spans="1:2" ht="12.75">
      <c r="A157" s="22" t="s">
        <v>55</v>
      </c>
      <c r="B157" t="str">
        <f>VLOOKUP($A157,'Competitors '!$B:$B,1,FALSE)</f>
        <v>BUSCH, Dave</v>
      </c>
    </row>
    <row r="158" spans="1:2" ht="12.75">
      <c r="A158" s="22" t="s">
        <v>55</v>
      </c>
      <c r="B158" t="str">
        <f>VLOOKUP($A158,'Competitors '!$B:$B,1,FALSE)</f>
        <v>BUSCH, Dave</v>
      </c>
    </row>
    <row r="159" spans="1:2" ht="12.75">
      <c r="A159" s="22" t="s">
        <v>4</v>
      </c>
      <c r="B159" t="str">
        <f>VLOOKUP($A159,'Competitors '!$B:$B,1,FALSE)</f>
        <v>BROUILLARD, Eric</v>
      </c>
    </row>
    <row r="160" spans="1:2" ht="12.75">
      <c r="A160" s="22" t="s">
        <v>4</v>
      </c>
      <c r="B160" t="str">
        <f>VLOOKUP($A160,'Competitors '!$B:$B,1,FALSE)</f>
        <v>BROUILLARD, Eric</v>
      </c>
    </row>
    <row r="161" spans="1:2" ht="12.75">
      <c r="A161" s="22" t="s">
        <v>112</v>
      </c>
      <c r="B161" t="str">
        <f>VLOOKUP($A161,'Competitors '!$B:$B,1,FALSE)</f>
        <v>BRIDGE, Robin</v>
      </c>
    </row>
    <row r="162" spans="1:2" ht="12.75">
      <c r="A162" s="22" t="s">
        <v>42</v>
      </c>
      <c r="B162" t="str">
        <f>VLOOKUP($A162,'Competitors '!$B:$B,1,FALSE)</f>
        <v>BRANSCOMBE, Gary</v>
      </c>
    </row>
    <row r="163" spans="1:2" ht="12.75">
      <c r="A163" s="22" t="s">
        <v>42</v>
      </c>
      <c r="B163" t="str">
        <f>VLOOKUP($A163,'Competitors '!$B:$B,1,FALSE)</f>
        <v>BRANSCOMBE, Gary</v>
      </c>
    </row>
    <row r="164" spans="1:2" ht="12.75">
      <c r="A164" s="22" t="s">
        <v>42</v>
      </c>
      <c r="B164" t="str">
        <f>VLOOKUP($A164,'Competitors '!$B:$B,1,FALSE)</f>
        <v>BRANSCOMBE, Gary</v>
      </c>
    </row>
    <row r="165" spans="1:2" ht="12.75">
      <c r="A165" s="22" t="s">
        <v>60</v>
      </c>
      <c r="B165" t="str">
        <f>VLOOKUP($A165,'Competitors '!$B:$B,1,FALSE)</f>
        <v>BLEW, Brian</v>
      </c>
    </row>
    <row r="166" spans="1:2" ht="12.75">
      <c r="A166" s="22" t="s">
        <v>60</v>
      </c>
      <c r="B166" t="str">
        <f>VLOOKUP($A166,'Competitors '!$B:$B,1,FALSE)</f>
        <v>BLEW, Brian</v>
      </c>
    </row>
    <row r="167" spans="1:2" ht="12.75">
      <c r="A167" s="22" t="s">
        <v>60</v>
      </c>
      <c r="B167" t="str">
        <f>VLOOKUP($A167,'Competitors '!$B:$B,1,FALSE)</f>
        <v>BLEW, Brian</v>
      </c>
    </row>
    <row r="168" spans="1:2" ht="12.75">
      <c r="A168" s="22" t="s">
        <v>3</v>
      </c>
      <c r="B168" t="str">
        <f>VLOOKUP($A168,'Competitors '!$B:$B,1,FALSE)</f>
        <v>BERNIER, Benoit</v>
      </c>
    </row>
    <row r="169" spans="1:2" ht="12.75">
      <c r="A169" s="22" t="s">
        <v>3</v>
      </c>
      <c r="B169" t="str">
        <f>VLOOKUP($A169,'Competitors '!$B:$B,1,FALSE)</f>
        <v>BERNIER, Benoit</v>
      </c>
    </row>
    <row r="170" spans="1:2" ht="12.75">
      <c r="A170" s="22" t="s">
        <v>3</v>
      </c>
      <c r="B170" t="str">
        <f>VLOOKUP($A170,'Competitors '!$B:$B,1,FALSE)</f>
        <v>BERNIER, Benoit</v>
      </c>
    </row>
    <row r="209" ht="12.75">
      <c r="A209" s="20"/>
    </row>
    <row r="210" ht="12.75">
      <c r="A210" s="20"/>
    </row>
    <row r="211" ht="12.75">
      <c r="A211" s="20"/>
    </row>
    <row r="212" ht="12.75">
      <c r="A212" s="20"/>
    </row>
    <row r="213" ht="12.75">
      <c r="A213" s="20"/>
    </row>
    <row r="214" ht="12.75">
      <c r="A214" s="20"/>
    </row>
    <row r="215" ht="12.75">
      <c r="A215" s="20"/>
    </row>
    <row r="216" ht="12.75">
      <c r="A216" s="20"/>
    </row>
    <row r="217" ht="12.75">
      <c r="A217" s="20"/>
    </row>
    <row r="218" ht="12.75">
      <c r="A218" s="20"/>
    </row>
    <row r="219" ht="12.75">
      <c r="A219" s="20"/>
    </row>
    <row r="220" ht="12.75">
      <c r="A220" s="20"/>
    </row>
    <row r="221" ht="12.75">
      <c r="A221" s="20"/>
    </row>
    <row r="222" ht="12.75">
      <c r="A222" s="20"/>
    </row>
    <row r="223" ht="12.75">
      <c r="A223" s="20"/>
    </row>
    <row r="224" ht="12.75">
      <c r="A224" s="20"/>
    </row>
    <row r="225" ht="12.75">
      <c r="A225" s="20"/>
    </row>
    <row r="226" ht="12.75">
      <c r="A226" s="20"/>
    </row>
    <row r="227" ht="12.75">
      <c r="A227" s="20"/>
    </row>
    <row r="228" ht="12.75">
      <c r="A228" s="20"/>
    </row>
    <row r="229" ht="12.75">
      <c r="A229" s="20"/>
    </row>
    <row r="230" ht="12.75">
      <c r="A230" s="20"/>
    </row>
    <row r="231" ht="12.75">
      <c r="A231" s="20"/>
    </row>
    <row r="232" ht="12.75">
      <c r="A232" s="20"/>
    </row>
    <row r="233" ht="12.75">
      <c r="A233" s="20"/>
    </row>
    <row r="234" ht="12.75">
      <c r="A234" s="20"/>
    </row>
    <row r="235" ht="12.75">
      <c r="A235" s="20"/>
    </row>
    <row r="236" ht="12.75">
      <c r="A236" s="20"/>
    </row>
    <row r="237" ht="12.75">
      <c r="A237" s="20"/>
    </row>
    <row r="238" ht="12.75">
      <c r="A238" s="20"/>
    </row>
    <row r="239" ht="12.75">
      <c r="A239" s="20"/>
    </row>
    <row r="240" ht="12.75">
      <c r="A240" s="20"/>
    </row>
    <row r="241" ht="12.75">
      <c r="A241" s="20"/>
    </row>
    <row r="242" ht="12.75">
      <c r="A242" s="20"/>
    </row>
    <row r="243" ht="12.75">
      <c r="A243" s="20"/>
    </row>
    <row r="244" ht="12.75">
      <c r="A244" s="20"/>
    </row>
    <row r="245" ht="12.75">
      <c r="A245" s="20"/>
    </row>
    <row r="246" ht="12.75">
      <c r="A246" s="20"/>
    </row>
    <row r="247" ht="12.75">
      <c r="A247" s="20"/>
    </row>
    <row r="248" ht="12.75">
      <c r="A248" s="20"/>
    </row>
    <row r="249" ht="12.75">
      <c r="A249" s="20"/>
    </row>
    <row r="250" ht="12.75">
      <c r="A250" s="2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1">
      <selection activeCell="B11" sqref="B11:B47"/>
    </sheetView>
  </sheetViews>
  <sheetFormatPr defaultColWidth="9.140625" defaultRowHeight="12.75"/>
  <cols>
    <col min="2" max="2" width="20.7109375" style="0" customWidth="1"/>
    <col min="8" max="8" width="8.57421875" style="0" customWidth="1"/>
  </cols>
  <sheetData>
    <row r="1" ht="12.75">
      <c r="A1" t="s">
        <v>2</v>
      </c>
    </row>
    <row r="2" ht="21.75" customHeight="1">
      <c r="A2" t="s">
        <v>29</v>
      </c>
    </row>
    <row r="3" ht="12.75">
      <c r="A3" t="s">
        <v>130</v>
      </c>
    </row>
    <row r="4" ht="12.75">
      <c r="A4" t="s">
        <v>131</v>
      </c>
    </row>
    <row r="5" ht="12.75">
      <c r="A5" t="s">
        <v>2</v>
      </c>
    </row>
    <row r="6" ht="12.75">
      <c r="A6" t="s">
        <v>25</v>
      </c>
    </row>
    <row r="7" ht="12.75">
      <c r="A7" t="s">
        <v>2</v>
      </c>
    </row>
    <row r="8" ht="12.75">
      <c r="A8" t="s">
        <v>132</v>
      </c>
    </row>
    <row r="9" ht="12.75">
      <c r="A9" t="s">
        <v>33</v>
      </c>
    </row>
    <row r="10" spans="1:8" ht="12.75">
      <c r="A10" t="s">
        <v>22</v>
      </c>
      <c r="B10" t="s">
        <v>23</v>
      </c>
      <c r="C10" t="s">
        <v>34</v>
      </c>
      <c r="D10" t="s">
        <v>28</v>
      </c>
      <c r="E10" t="s">
        <v>26</v>
      </c>
      <c r="F10" t="s">
        <v>27</v>
      </c>
      <c r="G10" t="s">
        <v>0</v>
      </c>
      <c r="H10" t="s">
        <v>1</v>
      </c>
    </row>
    <row r="11" spans="1:8" ht="12.75">
      <c r="A11">
        <v>9</v>
      </c>
      <c r="B11" t="s">
        <v>121</v>
      </c>
      <c r="C11">
        <v>1.42</v>
      </c>
      <c r="D11">
        <v>61.8</v>
      </c>
      <c r="E11">
        <v>51.03</v>
      </c>
      <c r="F11">
        <v>121.11</v>
      </c>
      <c r="G11">
        <v>1</v>
      </c>
      <c r="H11">
        <f>IF(ISERROR(VLOOKUP(G11,Points!$A$2:$B$61,2,FALSE)),0,VLOOKUP(G11,Points!$A$2:$B$61,2,FALSE))</f>
        <v>100</v>
      </c>
    </row>
    <row r="12" spans="1:8" ht="12.75">
      <c r="A12">
        <v>3</v>
      </c>
      <c r="B12" t="s">
        <v>45</v>
      </c>
      <c r="C12">
        <v>1.35</v>
      </c>
      <c r="D12">
        <v>58.75</v>
      </c>
      <c r="E12">
        <v>50.36</v>
      </c>
      <c r="F12">
        <v>116.66</v>
      </c>
      <c r="G12">
        <v>2</v>
      </c>
      <c r="H12">
        <f>IF(ISERROR(VLOOKUP(G12,Points!$A$2:$B$61,2,FALSE)),0,VLOOKUP(G12,Points!$A$2:$B$61,2,FALSE))</f>
        <v>80</v>
      </c>
    </row>
    <row r="13" spans="1:8" ht="12.75">
      <c r="A13">
        <v>97</v>
      </c>
      <c r="B13" t="s">
        <v>64</v>
      </c>
      <c r="C13">
        <v>1.63</v>
      </c>
      <c r="D13">
        <v>70.94</v>
      </c>
      <c r="E13">
        <v>61.9</v>
      </c>
      <c r="F13">
        <v>114.6</v>
      </c>
      <c r="G13">
        <v>3</v>
      </c>
      <c r="H13">
        <f>IF(ISERROR(VLOOKUP(G13,Points!$A$2:$B$61,2,FALSE)),0,VLOOKUP(G13,Points!$A$2:$B$61,2,FALSE))</f>
        <v>60</v>
      </c>
    </row>
    <row r="14" spans="1:8" ht="12.75">
      <c r="A14">
        <v>86</v>
      </c>
      <c r="B14" t="s">
        <v>68</v>
      </c>
      <c r="C14">
        <v>1.51</v>
      </c>
      <c r="D14">
        <v>65.72</v>
      </c>
      <c r="E14">
        <v>57.89</v>
      </c>
      <c r="F14">
        <v>113.53</v>
      </c>
      <c r="G14">
        <v>4</v>
      </c>
      <c r="H14">
        <f>IF(ISERROR(VLOOKUP(G14,Points!$A$2:$B$61,2,FALSE)),0,VLOOKUP(G14,Points!$A$2:$B$61,2,FALSE))</f>
        <v>50</v>
      </c>
    </row>
    <row r="15" spans="1:8" ht="12.75">
      <c r="A15">
        <v>117</v>
      </c>
      <c r="B15" t="s">
        <v>74</v>
      </c>
      <c r="C15">
        <v>1.39</v>
      </c>
      <c r="D15">
        <v>60.49</v>
      </c>
      <c r="E15">
        <v>54.11</v>
      </c>
      <c r="F15">
        <v>111.79</v>
      </c>
      <c r="G15">
        <v>5</v>
      </c>
      <c r="H15">
        <f>IF(ISERROR(VLOOKUP(G15,Points!$A$2:$B$61,2,FALSE)),0,VLOOKUP(G15,Points!$A$2:$B$61,2,FALSE))</f>
        <v>45</v>
      </c>
    </row>
    <row r="16" spans="1:8" ht="12.75">
      <c r="A16">
        <v>82</v>
      </c>
      <c r="B16" t="s">
        <v>55</v>
      </c>
      <c r="C16">
        <v>1.27</v>
      </c>
      <c r="D16">
        <v>55.27</v>
      </c>
      <c r="E16">
        <v>50.07</v>
      </c>
      <c r="F16">
        <v>110.39</v>
      </c>
      <c r="G16">
        <v>6</v>
      </c>
      <c r="H16">
        <f>IF(ISERROR(VLOOKUP(G16,Points!$A$2:$B$61,2,FALSE)),0,VLOOKUP(G16,Points!$A$2:$B$61,2,FALSE))</f>
        <v>40</v>
      </c>
    </row>
    <row r="17" spans="1:8" ht="12.75">
      <c r="A17">
        <v>6</v>
      </c>
      <c r="B17" t="s">
        <v>110</v>
      </c>
      <c r="C17">
        <v>1.55</v>
      </c>
      <c r="D17">
        <v>67.46</v>
      </c>
      <c r="E17">
        <v>61.4</v>
      </c>
      <c r="F17">
        <v>109.87</v>
      </c>
      <c r="G17">
        <v>7</v>
      </c>
      <c r="H17">
        <f>IF(ISERROR(VLOOKUP(G17,Points!$A$2:$B$61,2,FALSE)),0,VLOOKUP(G17,Points!$A$2:$B$61,2,FALSE))</f>
        <v>36</v>
      </c>
    </row>
    <row r="18" spans="1:8" ht="12.75">
      <c r="A18">
        <v>59</v>
      </c>
      <c r="B18" t="s">
        <v>17</v>
      </c>
      <c r="C18">
        <v>1.32</v>
      </c>
      <c r="D18">
        <v>57.45</v>
      </c>
      <c r="E18">
        <v>52.59</v>
      </c>
      <c r="F18">
        <v>109.24</v>
      </c>
      <c r="G18">
        <v>8</v>
      </c>
      <c r="H18">
        <f>IF(ISERROR(VLOOKUP(G18,Points!$A$2:$B$61,2,FALSE)),0,VLOOKUP(G18,Points!$A$2:$B$61,2,FALSE))</f>
        <v>32</v>
      </c>
    </row>
    <row r="19" spans="1:8" ht="12.75">
      <c r="A19">
        <v>38</v>
      </c>
      <c r="B19" t="s">
        <v>105</v>
      </c>
      <c r="C19">
        <v>1.59</v>
      </c>
      <c r="D19">
        <v>69.2</v>
      </c>
      <c r="E19">
        <v>63.5</v>
      </c>
      <c r="F19">
        <v>108.98</v>
      </c>
      <c r="G19">
        <v>9</v>
      </c>
      <c r="H19">
        <f>IF(ISERROR(VLOOKUP(G19,Points!$A$2:$B$61,2,FALSE)),0,VLOOKUP(G19,Points!$A$2:$B$61,2,FALSE))</f>
        <v>29</v>
      </c>
    </row>
    <row r="20" spans="1:8" ht="12.75">
      <c r="A20">
        <v>45</v>
      </c>
      <c r="B20" t="s">
        <v>36</v>
      </c>
      <c r="C20">
        <v>1.28</v>
      </c>
      <c r="D20">
        <v>55.71</v>
      </c>
      <c r="E20">
        <v>51.35</v>
      </c>
      <c r="F20">
        <v>108.49</v>
      </c>
      <c r="G20">
        <v>10</v>
      </c>
      <c r="H20">
        <f>IF(ISERROR(VLOOKUP(G20,Points!$A$2:$B$61,2,FALSE)),0,VLOOKUP(G20,Points!$A$2:$B$61,2,FALSE))</f>
        <v>26</v>
      </c>
    </row>
    <row r="21" spans="1:8" ht="12.75">
      <c r="A21">
        <v>65</v>
      </c>
      <c r="B21" t="s">
        <v>60</v>
      </c>
      <c r="C21">
        <v>1.12</v>
      </c>
      <c r="D21">
        <v>48.74</v>
      </c>
      <c r="E21">
        <v>45.07</v>
      </c>
      <c r="F21">
        <v>108.14</v>
      </c>
      <c r="G21">
        <v>11</v>
      </c>
      <c r="H21">
        <f>IF(ISERROR(VLOOKUP(G21,Points!$A$2:$B$61,2,FALSE)),0,VLOOKUP(G21,Points!$A$2:$B$61,2,FALSE))</f>
        <v>24</v>
      </c>
    </row>
    <row r="22" spans="1:8" ht="12.75">
      <c r="A22">
        <v>24</v>
      </c>
      <c r="B22" t="s">
        <v>8</v>
      </c>
      <c r="C22">
        <v>1.37</v>
      </c>
      <c r="D22">
        <v>59.62</v>
      </c>
      <c r="E22">
        <v>55.27</v>
      </c>
      <c r="F22">
        <v>107.87</v>
      </c>
      <c r="G22">
        <v>12</v>
      </c>
      <c r="H22">
        <f>IF(ISERROR(VLOOKUP(G22,Points!$A$2:$B$61,2,FALSE)),0,VLOOKUP(G22,Points!$A$2:$B$61,2,FALSE))</f>
        <v>22</v>
      </c>
    </row>
    <row r="23" spans="1:8" ht="12.75">
      <c r="A23">
        <v>7</v>
      </c>
      <c r="B23" t="s">
        <v>35</v>
      </c>
      <c r="C23">
        <v>1.29</v>
      </c>
      <c r="D23">
        <v>56.14</v>
      </c>
      <c r="E23">
        <v>52.4</v>
      </c>
      <c r="F23">
        <v>107.14</v>
      </c>
      <c r="G23">
        <v>13</v>
      </c>
      <c r="H23">
        <f>IF(ISERROR(VLOOKUP(G23,Points!$A$2:$B$61,2,FALSE)),0,VLOOKUP(G23,Points!$A$2:$B$61,2,FALSE))</f>
        <v>20</v>
      </c>
    </row>
    <row r="24" spans="1:8" ht="12.75">
      <c r="A24">
        <v>4</v>
      </c>
      <c r="B24" t="s">
        <v>52</v>
      </c>
      <c r="C24">
        <v>1.32</v>
      </c>
      <c r="D24">
        <v>57.45</v>
      </c>
      <c r="E24">
        <v>54.28</v>
      </c>
      <c r="F24">
        <v>105.84</v>
      </c>
      <c r="G24">
        <v>14</v>
      </c>
      <c r="H24">
        <f>IF(ISERROR(VLOOKUP(G24,Points!$A$2:$B$61,2,FALSE)),0,VLOOKUP(G24,Points!$A$2:$B$61,2,FALSE))</f>
        <v>18</v>
      </c>
    </row>
    <row r="25" spans="1:8" ht="12.75">
      <c r="A25">
        <v>93</v>
      </c>
      <c r="B25" t="s">
        <v>9</v>
      </c>
      <c r="C25">
        <v>1.11</v>
      </c>
      <c r="D25">
        <v>48.31</v>
      </c>
      <c r="E25">
        <v>45.7</v>
      </c>
      <c r="F25">
        <v>105.71</v>
      </c>
      <c r="G25">
        <v>15</v>
      </c>
      <c r="H25">
        <f>IF(ISERROR(VLOOKUP(G25,Points!$A$2:$B$61,2,FALSE)),0,VLOOKUP(G25,Points!$A$2:$B$61,2,FALSE))</f>
        <v>16</v>
      </c>
    </row>
    <row r="26" spans="1:8" ht="12.75">
      <c r="A26">
        <v>17</v>
      </c>
      <c r="B26" t="s">
        <v>72</v>
      </c>
      <c r="C26">
        <v>1.37</v>
      </c>
      <c r="D26">
        <v>59.62</v>
      </c>
      <c r="E26">
        <v>56.43</v>
      </c>
      <c r="F26">
        <v>105.65</v>
      </c>
      <c r="G26">
        <v>16</v>
      </c>
      <c r="H26">
        <f>IF(ISERROR(VLOOKUP(G26,Points!$A$2:$B$61,2,FALSE)),0,VLOOKUP(G26,Points!$A$2:$B$61,2,FALSE))</f>
        <v>15</v>
      </c>
    </row>
    <row r="27" spans="1:8" ht="12.75">
      <c r="A27">
        <v>1</v>
      </c>
      <c r="B27" t="s">
        <v>51</v>
      </c>
      <c r="C27">
        <v>1.43</v>
      </c>
      <c r="D27">
        <v>62.23</v>
      </c>
      <c r="E27">
        <v>58.96</v>
      </c>
      <c r="F27">
        <v>105.55</v>
      </c>
      <c r="G27">
        <v>17</v>
      </c>
      <c r="H27">
        <f>IF(ISERROR(VLOOKUP(G27,Points!$A$2:$B$61,2,FALSE)),0,VLOOKUP(G27,Points!$A$2:$B$61,2,FALSE))</f>
        <v>14</v>
      </c>
    </row>
    <row r="28" spans="1:8" ht="12.75">
      <c r="A28">
        <v>67</v>
      </c>
      <c r="B28" t="s">
        <v>13</v>
      </c>
      <c r="C28">
        <v>1.13</v>
      </c>
      <c r="D28">
        <v>49.18</v>
      </c>
      <c r="E28">
        <v>46.76</v>
      </c>
      <c r="F28">
        <v>105.18</v>
      </c>
      <c r="G28">
        <v>18</v>
      </c>
      <c r="H28">
        <f>IF(ISERROR(VLOOKUP(G28,Points!$A$2:$B$61,2,FALSE)),0,VLOOKUP(G28,Points!$A$2:$B$61,2,FALSE))</f>
        <v>13</v>
      </c>
    </row>
    <row r="29" spans="1:8" ht="12.75">
      <c r="A29">
        <v>36</v>
      </c>
      <c r="B29" t="s">
        <v>44</v>
      </c>
      <c r="C29">
        <v>1.25</v>
      </c>
      <c r="D29">
        <v>54.4</v>
      </c>
      <c r="E29">
        <v>51.74</v>
      </c>
      <c r="F29">
        <v>105.14</v>
      </c>
      <c r="G29">
        <v>19</v>
      </c>
      <c r="H29">
        <f>IF(ISERROR(VLOOKUP(G29,Points!$A$2:$B$61,2,FALSE)),0,VLOOKUP(G29,Points!$A$2:$B$61,2,FALSE))</f>
        <v>12</v>
      </c>
    </row>
    <row r="30" spans="1:8" ht="12.75">
      <c r="A30">
        <v>16</v>
      </c>
      <c r="B30" t="s">
        <v>133</v>
      </c>
      <c r="C30">
        <v>1.54</v>
      </c>
      <c r="D30">
        <v>67.02</v>
      </c>
      <c r="E30">
        <v>63.8</v>
      </c>
      <c r="F30">
        <v>105.05</v>
      </c>
      <c r="G30">
        <v>20</v>
      </c>
      <c r="H30">
        <f>IF(ISERROR(VLOOKUP(G30,Points!$A$2:$B$61,2,FALSE)),0,VLOOKUP(G30,Points!$A$2:$B$61,2,FALSE))</f>
        <v>11</v>
      </c>
    </row>
    <row r="31" spans="1:8" ht="12.75">
      <c r="A31">
        <v>46</v>
      </c>
      <c r="B31" t="s">
        <v>42</v>
      </c>
      <c r="C31">
        <v>1.3</v>
      </c>
      <c r="D31">
        <v>56.58</v>
      </c>
      <c r="E31">
        <v>53.92</v>
      </c>
      <c r="F31">
        <v>104.93</v>
      </c>
      <c r="G31">
        <v>21</v>
      </c>
      <c r="H31">
        <f>IF(ISERROR(VLOOKUP(G31,Points!$A$2:$B$61,2,FALSE)),0,VLOOKUP(G31,Points!$A$2:$B$61,2,FALSE))</f>
        <v>10</v>
      </c>
    </row>
    <row r="32" spans="1:8" ht="12.75">
      <c r="A32">
        <v>15</v>
      </c>
      <c r="B32" t="s">
        <v>96</v>
      </c>
      <c r="C32">
        <v>1.3</v>
      </c>
      <c r="D32">
        <v>56.58</v>
      </c>
      <c r="E32">
        <v>54.22</v>
      </c>
      <c r="F32">
        <v>104.35</v>
      </c>
      <c r="G32">
        <v>22</v>
      </c>
      <c r="H32">
        <f>IF(ISERROR(VLOOKUP(G32,Points!$A$2:$B$61,2,FALSE)),0,VLOOKUP(G32,Points!$A$2:$B$61,2,FALSE))</f>
        <v>9</v>
      </c>
    </row>
    <row r="33" spans="1:8" ht="12.75">
      <c r="A33">
        <v>77</v>
      </c>
      <c r="B33" t="s">
        <v>3</v>
      </c>
      <c r="C33">
        <v>1.04</v>
      </c>
      <c r="D33">
        <v>45.26</v>
      </c>
      <c r="E33">
        <v>43.52</v>
      </c>
      <c r="F33">
        <v>104</v>
      </c>
      <c r="G33">
        <v>23</v>
      </c>
      <c r="H33">
        <f>IF(ISERROR(VLOOKUP(G33,Points!$A$2:$B$61,2,FALSE)),0,VLOOKUP(G33,Points!$A$2:$B$61,2,FALSE))</f>
        <v>8</v>
      </c>
    </row>
    <row r="34" spans="1:8" ht="12.75">
      <c r="A34">
        <v>8</v>
      </c>
      <c r="B34" t="s">
        <v>53</v>
      </c>
      <c r="C34">
        <v>1.46</v>
      </c>
      <c r="D34">
        <v>63.54</v>
      </c>
      <c r="E34">
        <v>61.3</v>
      </c>
      <c r="F34">
        <v>103.65</v>
      </c>
      <c r="G34">
        <v>24</v>
      </c>
      <c r="H34">
        <f>IF(ISERROR(VLOOKUP(G34,Points!$A$2:$B$61,2,FALSE)),0,VLOOKUP(G34,Points!$A$2:$B$61,2,FALSE))</f>
        <v>7</v>
      </c>
    </row>
    <row r="35" spans="1:8" ht="12.75">
      <c r="A35">
        <v>10</v>
      </c>
      <c r="B35" t="s">
        <v>66</v>
      </c>
      <c r="C35">
        <v>1.38</v>
      </c>
      <c r="D35">
        <v>60.06</v>
      </c>
      <c r="E35">
        <v>58.23</v>
      </c>
      <c r="F35">
        <v>103.14</v>
      </c>
      <c r="G35">
        <v>25</v>
      </c>
      <c r="H35">
        <f>IF(ISERROR(VLOOKUP(G35,Points!$A$2:$B$61,2,FALSE)),0,VLOOKUP(G35,Points!$A$2:$B$61,2,FALSE))</f>
        <v>6</v>
      </c>
    </row>
    <row r="36" spans="1:8" ht="12.75">
      <c r="A36">
        <v>37</v>
      </c>
      <c r="B36" t="s">
        <v>20</v>
      </c>
      <c r="C36">
        <v>1.31</v>
      </c>
      <c r="D36">
        <v>57.01</v>
      </c>
      <c r="E36">
        <v>55.6</v>
      </c>
      <c r="F36">
        <v>102.54</v>
      </c>
      <c r="G36">
        <v>26</v>
      </c>
      <c r="H36">
        <f>IF(ISERROR(VLOOKUP(G36,Points!$A$2:$B$61,2,FALSE)),0,VLOOKUP(G36,Points!$A$2:$B$61,2,FALSE))</f>
        <v>5</v>
      </c>
    </row>
    <row r="37" spans="1:8" ht="12.75">
      <c r="A37">
        <v>72</v>
      </c>
      <c r="B37" t="s">
        <v>11</v>
      </c>
      <c r="C37">
        <v>1.09</v>
      </c>
      <c r="D37">
        <v>47.44</v>
      </c>
      <c r="E37">
        <v>46.44</v>
      </c>
      <c r="F37">
        <v>102.15</v>
      </c>
      <c r="G37">
        <v>27</v>
      </c>
      <c r="H37">
        <f>IF(ISERROR(VLOOKUP(G37,Points!$A$2:$B$61,2,FALSE)),0,VLOOKUP(G37,Points!$A$2:$B$61,2,FALSE))</f>
        <v>4</v>
      </c>
    </row>
    <row r="38" spans="1:8" ht="12.75">
      <c r="A38">
        <v>2</v>
      </c>
      <c r="B38" t="s">
        <v>129</v>
      </c>
      <c r="C38">
        <v>1.23</v>
      </c>
      <c r="D38">
        <v>53.53</v>
      </c>
      <c r="E38">
        <v>52.41</v>
      </c>
      <c r="F38">
        <v>102.14</v>
      </c>
      <c r="G38">
        <v>28</v>
      </c>
      <c r="H38">
        <f>IF(ISERROR(VLOOKUP(G38,Points!$A$2:$B$61,2,FALSE)),0,VLOOKUP(G38,Points!$A$2:$B$61,2,FALSE))</f>
        <v>3</v>
      </c>
    </row>
    <row r="39" spans="1:8" ht="12.75">
      <c r="A39">
        <v>98</v>
      </c>
      <c r="B39" t="s">
        <v>49</v>
      </c>
      <c r="C39">
        <v>1.13</v>
      </c>
      <c r="D39">
        <v>49.18</v>
      </c>
      <c r="E39">
        <v>48.2</v>
      </c>
      <c r="F39">
        <v>102.03</v>
      </c>
      <c r="G39">
        <v>29</v>
      </c>
      <c r="H39">
        <f>IF(ISERROR(VLOOKUP(G39,Points!$A$2:$B$61,2,FALSE)),0,VLOOKUP(G39,Points!$A$2:$B$61,2,FALSE))</f>
        <v>2</v>
      </c>
    </row>
    <row r="40" spans="1:8" ht="12.75">
      <c r="A40">
        <v>95</v>
      </c>
      <c r="B40" t="s">
        <v>15</v>
      </c>
      <c r="C40">
        <v>1.05</v>
      </c>
      <c r="D40">
        <v>45.7</v>
      </c>
      <c r="E40">
        <v>44.91</v>
      </c>
      <c r="F40">
        <v>101.76</v>
      </c>
      <c r="G40">
        <v>30</v>
      </c>
      <c r="H40">
        <f>IF(ISERROR(VLOOKUP(G40,Points!$A$2:$B$61,2,FALSE)),0,VLOOKUP(G40,Points!$A$2:$B$61,2,FALSE))</f>
        <v>1</v>
      </c>
    </row>
    <row r="41" spans="1:8" ht="12.75">
      <c r="A41">
        <v>71</v>
      </c>
      <c r="B41" t="s">
        <v>54</v>
      </c>
      <c r="C41">
        <v>1.07</v>
      </c>
      <c r="D41">
        <v>46.57</v>
      </c>
      <c r="E41">
        <v>45.83</v>
      </c>
      <c r="F41">
        <v>101.61</v>
      </c>
      <c r="G41">
        <v>31</v>
      </c>
      <c r="H41">
        <f>IF(ISERROR(VLOOKUP(G41,Points!$A$2:$B$61,2,FALSE)),0,VLOOKUP(G41,Points!$A$2:$B$61,2,FALSE))</f>
        <v>1</v>
      </c>
    </row>
    <row r="42" spans="1:8" ht="12.75">
      <c r="A42">
        <v>91</v>
      </c>
      <c r="B42" t="s">
        <v>76</v>
      </c>
      <c r="C42">
        <v>1.05</v>
      </c>
      <c r="D42">
        <v>45.7</v>
      </c>
      <c r="E42">
        <v>45.04</v>
      </c>
      <c r="F42">
        <v>101.47</v>
      </c>
      <c r="G42">
        <v>32</v>
      </c>
      <c r="H42">
        <f>IF(ISERROR(VLOOKUP(G42,Points!$A$2:$B$61,2,FALSE)),0,VLOOKUP(G42,Points!$A$2:$B$61,2,FALSE))</f>
        <v>1</v>
      </c>
    </row>
    <row r="43" spans="1:8" ht="12.75">
      <c r="A43">
        <v>76</v>
      </c>
      <c r="B43" t="s">
        <v>5</v>
      </c>
      <c r="C43">
        <v>1.16</v>
      </c>
      <c r="D43">
        <v>50.48</v>
      </c>
      <c r="E43">
        <v>49.84</v>
      </c>
      <c r="F43">
        <v>101.28</v>
      </c>
      <c r="G43">
        <v>33</v>
      </c>
      <c r="H43">
        <f>IF(ISERROR(VLOOKUP(G43,Points!$A$2:$B$61,2,FALSE)),0,VLOOKUP(G43,Points!$A$2:$B$61,2,FALSE))</f>
        <v>1</v>
      </c>
    </row>
    <row r="44" spans="1:8" ht="12.75">
      <c r="A44">
        <v>18</v>
      </c>
      <c r="B44" t="s">
        <v>111</v>
      </c>
      <c r="C44">
        <v>1.43</v>
      </c>
      <c r="D44">
        <v>62.23</v>
      </c>
      <c r="E44">
        <v>61.9</v>
      </c>
      <c r="F44">
        <v>100.53</v>
      </c>
      <c r="G44">
        <v>34</v>
      </c>
      <c r="H44">
        <f>IF(ISERROR(VLOOKUP(G44,Points!$A$2:$B$61,2,FALSE)),0,VLOOKUP(G44,Points!$A$2:$B$61,2,FALSE))</f>
        <v>1</v>
      </c>
    </row>
    <row r="45" spans="1:8" ht="12.75">
      <c r="A45">
        <v>28</v>
      </c>
      <c r="B45" t="s">
        <v>10</v>
      </c>
      <c r="C45">
        <v>1.28</v>
      </c>
      <c r="D45">
        <v>55.71</v>
      </c>
      <c r="E45">
        <v>55.57</v>
      </c>
      <c r="F45">
        <v>100.25</v>
      </c>
      <c r="G45">
        <v>35</v>
      </c>
      <c r="H45">
        <f>IF(ISERROR(VLOOKUP(G45,Points!$A$2:$B$61,2,FALSE)),0,VLOOKUP(G45,Points!$A$2:$B$61,2,FALSE))</f>
        <v>1</v>
      </c>
    </row>
    <row r="46" spans="1:8" ht="12.75">
      <c r="A46">
        <v>14</v>
      </c>
      <c r="B46" t="s">
        <v>134</v>
      </c>
      <c r="C46">
        <v>1.39</v>
      </c>
      <c r="D46">
        <v>60.49</v>
      </c>
      <c r="E46">
        <v>60.4</v>
      </c>
      <c r="F46">
        <v>100.15</v>
      </c>
      <c r="G46">
        <v>36</v>
      </c>
      <c r="H46">
        <f>IF(ISERROR(VLOOKUP(G46,Points!$A$2:$B$61,2,FALSE)),0,VLOOKUP(G46,Points!$A$2:$B$61,2,FALSE))</f>
        <v>1</v>
      </c>
    </row>
    <row r="47" spans="1:8" ht="12.75">
      <c r="A47">
        <v>74</v>
      </c>
      <c r="B47" t="s">
        <v>65</v>
      </c>
      <c r="C47">
        <v>1.47</v>
      </c>
      <c r="D47">
        <v>63.97</v>
      </c>
      <c r="E47">
        <v>65.2</v>
      </c>
      <c r="F47">
        <v>98.11</v>
      </c>
      <c r="G47">
        <v>37</v>
      </c>
      <c r="H47">
        <f>IF(ISERROR(VLOOKUP(G47,Points!$A$2:$B$61,2,FALSE)),0,VLOOKUP(G47,Points!$A$2:$B$61,2,FALSE))</f>
        <v>1</v>
      </c>
    </row>
    <row r="48" spans="7:8" ht="12.75">
      <c r="G48">
        <v>38</v>
      </c>
      <c r="H48">
        <f>IF(ISERROR(VLOOKUP(G48,Points!$A$2:$B$61,2,FALSE)),0,VLOOKUP(G48,Points!$A$2:$B$61,2,FALSE))</f>
        <v>1</v>
      </c>
    </row>
    <row r="49" spans="7:8" ht="12.75">
      <c r="G49">
        <v>39</v>
      </c>
      <c r="H49">
        <f>IF(ISERROR(VLOOKUP(G49,Points!$A$2:$B$61,2,FALSE)),0,VLOOKUP(G49,Points!$A$2:$B$61,2,FALSE))</f>
        <v>1</v>
      </c>
    </row>
    <row r="50" spans="7:8" ht="12.75">
      <c r="G50">
        <v>40</v>
      </c>
      <c r="H50">
        <f>IF(ISERROR(VLOOKUP(G50,Points!$A$2:$B$61,2,FALSE)),0,VLOOKUP(G50,Points!$A$2:$B$61,2,FALSE))</f>
        <v>1</v>
      </c>
    </row>
    <row r="51" spans="7:8" ht="12.75">
      <c r="G51">
        <v>41</v>
      </c>
      <c r="H51">
        <f>IF(ISERROR(VLOOKUP(G51,Points!$A$2:$B$61,2,FALSE)),0,VLOOKUP(G51,Points!$A$2:$B$61,2,FALSE))</f>
        <v>1</v>
      </c>
    </row>
    <row r="52" spans="7:8" ht="12.75">
      <c r="G52">
        <v>42</v>
      </c>
      <c r="H52">
        <f>IF(ISERROR(VLOOKUP(G52,Points!$A$2:$B$61,2,FALSE)),0,VLOOKUP(G52,Points!$A$2:$B$61,2,FALSE))</f>
        <v>1</v>
      </c>
    </row>
    <row r="53" spans="7:8" ht="12.75">
      <c r="G53">
        <v>43</v>
      </c>
      <c r="H53">
        <f>IF(ISERROR(VLOOKUP(G53,Points!$A$2:$B$61,2,FALSE)),0,VLOOKUP(G53,Points!$A$2:$B$61,2,FALSE))</f>
        <v>1</v>
      </c>
    </row>
    <row r="54" spans="7:8" ht="12.75">
      <c r="G54">
        <v>44</v>
      </c>
      <c r="H54">
        <f>IF(ISERROR(VLOOKUP(G54,Points!$A$2:$B$61,2,FALSE)),0,VLOOKUP(G54,Points!$A$2:$B$61,2,FALSE))</f>
        <v>1</v>
      </c>
    </row>
    <row r="55" spans="7:8" ht="12.75">
      <c r="G55">
        <v>45</v>
      </c>
      <c r="H55">
        <f>IF(ISERROR(VLOOKUP(G55,Points!$A$2:$B$61,2,FALSE)),0,VLOOKUP(G55,Points!$A$2:$B$61,2,FALSE))</f>
        <v>1</v>
      </c>
    </row>
    <row r="56" spans="1:8" ht="12.75">
      <c r="A56" t="s">
        <v>2</v>
      </c>
      <c r="G56">
        <v>46</v>
      </c>
      <c r="H56">
        <f>IF(ISERROR(VLOOKUP(G56,Points!$A$2:$B$61,2,FALSE)),0,VLOOKUP(G56,Points!$A$2:$B$61,2,FALSE))</f>
        <v>1</v>
      </c>
    </row>
    <row r="57" ht="12.75">
      <c r="A57" t="s">
        <v>94</v>
      </c>
    </row>
    <row r="58" ht="12.75">
      <c r="A58" t="s">
        <v>95</v>
      </c>
    </row>
    <row r="73" ht="12.75">
      <c r="G73" s="7"/>
    </row>
    <row r="74" ht="12.75">
      <c r="G74" s="7"/>
    </row>
    <row r="75" ht="12.75">
      <c r="G75" s="7"/>
    </row>
    <row r="76" ht="12.75">
      <c r="G76" s="7"/>
    </row>
    <row r="77" ht="12.75">
      <c r="G77" s="7"/>
    </row>
    <row r="78" ht="12.75">
      <c r="G78" s="7"/>
    </row>
    <row r="79" ht="12.75">
      <c r="G79" s="7"/>
    </row>
    <row r="80" ht="12.75">
      <c r="G80" s="7"/>
    </row>
    <row r="81" ht="12.75">
      <c r="G81" s="7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C33" sqref="C33"/>
    </sheetView>
  </sheetViews>
  <sheetFormatPr defaultColWidth="9.140625" defaultRowHeight="12.75"/>
  <cols>
    <col min="2" max="2" width="23.28125" style="0" bestFit="1" customWidth="1"/>
    <col min="8" max="8" width="8.57421875" style="0" customWidth="1"/>
  </cols>
  <sheetData>
    <row r="1" ht="12.75">
      <c r="A1" t="s">
        <v>2</v>
      </c>
    </row>
    <row r="2" ht="12.75">
      <c r="A2" t="s">
        <v>29</v>
      </c>
    </row>
    <row r="3" ht="12.75">
      <c r="A3" t="s">
        <v>135</v>
      </c>
    </row>
    <row r="4" ht="12.75">
      <c r="A4" t="s">
        <v>136</v>
      </c>
    </row>
    <row r="5" ht="12.75">
      <c r="A5" t="s">
        <v>2</v>
      </c>
    </row>
    <row r="6" ht="12.75">
      <c r="A6" t="s">
        <v>25</v>
      </c>
    </row>
    <row r="7" ht="12.75">
      <c r="A7" t="s">
        <v>2</v>
      </c>
    </row>
    <row r="8" ht="12.75">
      <c r="A8" t="s">
        <v>137</v>
      </c>
    </row>
    <row r="9" ht="12.75">
      <c r="A9" t="s">
        <v>33</v>
      </c>
    </row>
    <row r="10" spans="1:8" ht="12.75">
      <c r="A10" t="s">
        <v>22</v>
      </c>
      <c r="B10" t="s">
        <v>23</v>
      </c>
      <c r="C10" t="s">
        <v>34</v>
      </c>
      <c r="D10" t="s">
        <v>28</v>
      </c>
      <c r="E10" t="s">
        <v>26</v>
      </c>
      <c r="F10" t="s">
        <v>27</v>
      </c>
      <c r="G10" t="s">
        <v>0</v>
      </c>
      <c r="H10" t="s">
        <v>1</v>
      </c>
    </row>
    <row r="11" spans="1:8" ht="15">
      <c r="A11" s="42">
        <v>46</v>
      </c>
      <c r="B11" t="s">
        <v>42</v>
      </c>
      <c r="C11">
        <v>1.25</v>
      </c>
      <c r="D11">
        <v>37.61</v>
      </c>
      <c r="E11">
        <v>35.08</v>
      </c>
      <c r="F11">
        <v>107.21</v>
      </c>
      <c r="G11">
        <v>1</v>
      </c>
      <c r="H11">
        <f>IF(ISERROR(VLOOKUP(G11,Points!$A$2:$B$61,2,FALSE)),0,VLOOKUP(G11,Points!$A$2:$B$61,2,FALSE))</f>
        <v>100</v>
      </c>
    </row>
    <row r="12" spans="1:8" ht="15">
      <c r="A12" s="42">
        <v>3</v>
      </c>
      <c r="B12" t="s">
        <v>45</v>
      </c>
      <c r="C12">
        <v>1.26</v>
      </c>
      <c r="D12">
        <v>37.91</v>
      </c>
      <c r="E12">
        <v>35.61</v>
      </c>
      <c r="F12">
        <v>106.46</v>
      </c>
      <c r="G12">
        <v>2</v>
      </c>
      <c r="H12">
        <f>IF(ISERROR(VLOOKUP(G12,Points!$A$2:$B$61,2,FALSE)),0,VLOOKUP(G12,Points!$A$2:$B$61,2,FALSE))</f>
        <v>80</v>
      </c>
    </row>
    <row r="13" spans="1:8" ht="15">
      <c r="A13" s="42">
        <v>9</v>
      </c>
      <c r="B13" t="s">
        <v>121</v>
      </c>
      <c r="C13">
        <v>1.26</v>
      </c>
      <c r="D13">
        <v>37.91</v>
      </c>
      <c r="E13">
        <v>35.73</v>
      </c>
      <c r="F13">
        <v>106.1</v>
      </c>
      <c r="G13">
        <v>3</v>
      </c>
      <c r="H13">
        <f>IF(ISERROR(VLOOKUP(G13,Points!$A$2:$B$61,2,FALSE)),0,VLOOKUP(G13,Points!$A$2:$B$61,2,FALSE))</f>
        <v>60</v>
      </c>
    </row>
    <row r="14" spans="1:8" ht="15">
      <c r="A14" s="42">
        <v>82</v>
      </c>
      <c r="B14" t="s">
        <v>55</v>
      </c>
      <c r="C14">
        <v>1.22</v>
      </c>
      <c r="D14">
        <v>36.71</v>
      </c>
      <c r="E14">
        <v>34.68</v>
      </c>
      <c r="F14">
        <v>105.85</v>
      </c>
      <c r="G14">
        <v>4</v>
      </c>
      <c r="H14">
        <f>IF(ISERROR(VLOOKUP(G14,Points!$A$2:$B$61,2,FALSE)),0,VLOOKUP(G14,Points!$A$2:$B$61,2,FALSE))</f>
        <v>50</v>
      </c>
    </row>
    <row r="15" spans="1:8" ht="15">
      <c r="A15" s="42">
        <v>67</v>
      </c>
      <c r="B15" t="s">
        <v>13</v>
      </c>
      <c r="C15">
        <v>1.07</v>
      </c>
      <c r="D15">
        <v>32.2</v>
      </c>
      <c r="E15">
        <v>30.79</v>
      </c>
      <c r="F15">
        <v>104.58</v>
      </c>
      <c r="G15">
        <v>5</v>
      </c>
      <c r="H15">
        <f>IF(ISERROR(VLOOKUP(G15,Points!$A$2:$B$61,2,FALSE)),0,VLOOKUP(G15,Points!$A$2:$B$61,2,FALSE))</f>
        <v>45</v>
      </c>
    </row>
    <row r="16" spans="1:8" ht="15">
      <c r="A16" s="42">
        <v>45</v>
      </c>
      <c r="B16" t="s">
        <v>36</v>
      </c>
      <c r="C16">
        <v>1.24</v>
      </c>
      <c r="D16">
        <v>37.31</v>
      </c>
      <c r="E16">
        <v>36.08</v>
      </c>
      <c r="F16">
        <v>103.41</v>
      </c>
      <c r="G16">
        <v>6</v>
      </c>
      <c r="H16">
        <f>IF(ISERROR(VLOOKUP(G16,Points!$A$2:$B$61,2,FALSE)),0,VLOOKUP(G16,Points!$A$2:$B$61,2,FALSE))</f>
        <v>40</v>
      </c>
    </row>
    <row r="17" spans="1:8" ht="15">
      <c r="A17" s="42">
        <v>93</v>
      </c>
      <c r="B17" t="s">
        <v>9</v>
      </c>
      <c r="C17">
        <v>1.09</v>
      </c>
      <c r="D17">
        <v>32.8</v>
      </c>
      <c r="E17">
        <v>31.8</v>
      </c>
      <c r="F17">
        <v>103.14</v>
      </c>
      <c r="G17">
        <v>7</v>
      </c>
      <c r="H17">
        <f>IF(ISERROR(VLOOKUP(G17,Points!$A$2:$B$61,2,FALSE)),0,VLOOKUP(G17,Points!$A$2:$B$61,2,FALSE))</f>
        <v>36</v>
      </c>
    </row>
    <row r="18" spans="1:8" ht="15">
      <c r="A18" s="42">
        <v>6</v>
      </c>
      <c r="B18" t="s">
        <v>110</v>
      </c>
      <c r="C18">
        <v>1.49</v>
      </c>
      <c r="D18">
        <v>44.83</v>
      </c>
      <c r="E18">
        <v>43.52</v>
      </c>
      <c r="F18">
        <v>103.01</v>
      </c>
      <c r="G18">
        <v>8</v>
      </c>
      <c r="H18">
        <f>IF(ISERROR(VLOOKUP(G18,Points!$A$2:$B$61,2,FALSE)),0,VLOOKUP(G18,Points!$A$2:$B$61,2,FALSE))</f>
        <v>32</v>
      </c>
    </row>
    <row r="19" spans="1:8" ht="15">
      <c r="A19" s="42">
        <v>95</v>
      </c>
      <c r="B19" t="s">
        <v>15</v>
      </c>
      <c r="C19">
        <v>1.04</v>
      </c>
      <c r="D19">
        <v>31.29</v>
      </c>
      <c r="E19">
        <v>30.42</v>
      </c>
      <c r="F19">
        <v>102.86</v>
      </c>
      <c r="G19">
        <v>9</v>
      </c>
      <c r="H19">
        <f>IF(ISERROR(VLOOKUP(G19,Points!$A$2:$B$61,2,FALSE)),0,VLOOKUP(G19,Points!$A$2:$B$61,2,FALSE))</f>
        <v>29</v>
      </c>
    </row>
    <row r="20" spans="1:8" ht="15">
      <c r="A20" s="42">
        <v>77</v>
      </c>
      <c r="B20" t="s">
        <v>3</v>
      </c>
      <c r="C20">
        <v>1.02</v>
      </c>
      <c r="D20">
        <v>30.69</v>
      </c>
      <c r="E20">
        <v>30.09</v>
      </c>
      <c r="F20">
        <v>101.99</v>
      </c>
      <c r="G20">
        <v>10</v>
      </c>
      <c r="H20">
        <f>IF(ISERROR(VLOOKUP(G20,Points!$A$2:$B$61,2,FALSE)),0,VLOOKUP(G20,Points!$A$2:$B$61,2,FALSE))</f>
        <v>26</v>
      </c>
    </row>
    <row r="21" spans="1:8" ht="15">
      <c r="A21" s="42">
        <v>76</v>
      </c>
      <c r="B21" t="s">
        <v>5</v>
      </c>
      <c r="C21">
        <v>1.15</v>
      </c>
      <c r="D21">
        <v>34.6</v>
      </c>
      <c r="E21">
        <v>33.98</v>
      </c>
      <c r="F21">
        <v>101.82</v>
      </c>
      <c r="G21">
        <v>11</v>
      </c>
      <c r="H21">
        <f>IF(ISERROR(VLOOKUP(G21,Points!$A$2:$B$61,2,FALSE)),0,VLOOKUP(G21,Points!$A$2:$B$61,2,FALSE))</f>
        <v>24</v>
      </c>
    </row>
    <row r="22" spans="1:8" ht="15">
      <c r="A22" s="42">
        <v>71</v>
      </c>
      <c r="B22" t="s">
        <v>54</v>
      </c>
      <c r="C22">
        <v>1.06</v>
      </c>
      <c r="D22">
        <v>31.9</v>
      </c>
      <c r="E22">
        <v>31.38</v>
      </c>
      <c r="F22">
        <v>101.66</v>
      </c>
      <c r="G22">
        <v>12</v>
      </c>
      <c r="H22">
        <f>IF(ISERROR(VLOOKUP(G22,Points!$A$2:$B$61,2,FALSE)),0,VLOOKUP(G22,Points!$A$2:$B$61,2,FALSE))</f>
        <v>22</v>
      </c>
    </row>
    <row r="23" spans="1:8" ht="15">
      <c r="A23" s="42">
        <v>64</v>
      </c>
      <c r="B23" t="s">
        <v>19</v>
      </c>
      <c r="C23">
        <v>1.24</v>
      </c>
      <c r="D23">
        <v>37.31</v>
      </c>
      <c r="E23">
        <v>36.7</v>
      </c>
      <c r="F23">
        <v>101.66</v>
      </c>
      <c r="G23">
        <v>13</v>
      </c>
      <c r="H23">
        <f>IF(ISERROR(VLOOKUP(G23,Points!$A$2:$B$61,2,FALSE)),0,VLOOKUP(G23,Points!$A$2:$B$61,2,FALSE))</f>
        <v>20</v>
      </c>
    </row>
    <row r="24" spans="1:8" ht="15">
      <c r="A24" s="42">
        <v>7</v>
      </c>
      <c r="B24" t="s">
        <v>35</v>
      </c>
      <c r="C24">
        <v>1.26</v>
      </c>
      <c r="D24">
        <v>37.91</v>
      </c>
      <c r="E24">
        <v>37.81</v>
      </c>
      <c r="F24">
        <v>100.26</v>
      </c>
      <c r="G24">
        <v>14</v>
      </c>
      <c r="H24">
        <f>IF(ISERROR(VLOOKUP(G24,Points!$A$2:$B$61,2,FALSE)),0,VLOOKUP(G24,Points!$A$2:$B$61,2,FALSE))</f>
        <v>18</v>
      </c>
    </row>
    <row r="25" spans="1:8" ht="15">
      <c r="A25" s="42">
        <v>1</v>
      </c>
      <c r="B25" t="s">
        <v>111</v>
      </c>
      <c r="C25">
        <v>1.42</v>
      </c>
      <c r="D25">
        <v>42.73</v>
      </c>
      <c r="E25">
        <v>42.69</v>
      </c>
      <c r="F25">
        <v>100.09</v>
      </c>
      <c r="G25">
        <v>15</v>
      </c>
      <c r="H25">
        <f>IF(ISERROR(VLOOKUP(G25,Points!$A$2:$B$61,2,FALSE)),0,VLOOKUP(G25,Points!$A$2:$B$61,2,FALSE))</f>
        <v>16</v>
      </c>
    </row>
    <row r="26" spans="1:8" ht="15">
      <c r="A26" s="42">
        <v>72</v>
      </c>
      <c r="B26" t="s">
        <v>11</v>
      </c>
      <c r="C26">
        <v>1.08</v>
      </c>
      <c r="D26">
        <v>32.5</v>
      </c>
      <c r="E26">
        <v>32.55</v>
      </c>
      <c r="F26">
        <v>99.85</v>
      </c>
      <c r="G26">
        <v>16</v>
      </c>
      <c r="H26">
        <f>IF(ISERROR(VLOOKUP(G26,Points!$A$2:$B$61,2,FALSE)),0,VLOOKUP(G26,Points!$A$2:$B$61,2,FALSE))</f>
        <v>15</v>
      </c>
    </row>
    <row r="27" spans="1:8" ht="15">
      <c r="A27" s="42">
        <v>4</v>
      </c>
      <c r="B27" t="s">
        <v>52</v>
      </c>
      <c r="C27">
        <v>1.3</v>
      </c>
      <c r="D27">
        <v>39.12</v>
      </c>
      <c r="E27">
        <v>39.29</v>
      </c>
      <c r="F27">
        <v>99.57</v>
      </c>
      <c r="G27">
        <v>17</v>
      </c>
      <c r="H27">
        <f>IF(ISERROR(VLOOKUP(G27,Points!$A$2:$B$61,2,FALSE)),0,VLOOKUP(G27,Points!$A$2:$B$61,2,FALSE))</f>
        <v>14</v>
      </c>
    </row>
    <row r="28" spans="1:8" ht="15">
      <c r="A28" s="42"/>
      <c r="G28">
        <v>18</v>
      </c>
      <c r="H28">
        <f>IF(ISERROR(VLOOKUP(G28,Points!$A$2:$B$61,2,FALSE)),0,VLOOKUP(G28,Points!$A$2:$B$61,2,FALSE))</f>
        <v>13</v>
      </c>
    </row>
    <row r="29" spans="1:8" ht="15">
      <c r="A29" s="42"/>
      <c r="G29">
        <v>19</v>
      </c>
      <c r="H29">
        <f>IF(ISERROR(VLOOKUP(G29,Points!$A$2:$B$61,2,FALSE)),0,VLOOKUP(G29,Points!$A$2:$B$61,2,FALSE))</f>
        <v>12</v>
      </c>
    </row>
    <row r="30" spans="1:8" ht="15">
      <c r="A30" s="42"/>
      <c r="G30">
        <v>20</v>
      </c>
      <c r="H30">
        <f>IF(ISERROR(VLOOKUP(G30,Points!$A$2:$B$61,2,FALSE)),0,VLOOKUP(G30,Points!$A$2:$B$61,2,FALSE))</f>
        <v>11</v>
      </c>
    </row>
    <row r="31" spans="7:8" ht="12.75">
      <c r="G31">
        <v>21</v>
      </c>
      <c r="H31">
        <f>IF(ISERROR(VLOOKUP(G31,Points!$A$2:$B$61,2,FALSE)),0,VLOOKUP(G31,Points!$A$2:$B$61,2,FALSE))</f>
        <v>10</v>
      </c>
    </row>
    <row r="32" spans="7:8" ht="12.75">
      <c r="G32">
        <v>22</v>
      </c>
      <c r="H32">
        <f>IF(ISERROR(VLOOKUP(G32,Points!$A$2:$B$61,2,FALSE)),0,VLOOKUP(G32,Points!$A$2:$B$61,2,FALSE))</f>
        <v>9</v>
      </c>
    </row>
    <row r="33" spans="7:8" ht="12.75">
      <c r="G33">
        <v>23</v>
      </c>
      <c r="H33">
        <f>IF(ISERROR(VLOOKUP(G33,Points!$A$2:$B$61,2,FALSE)),0,VLOOKUP(G33,Points!$A$2:$B$61,2,FALSE))</f>
        <v>8</v>
      </c>
    </row>
    <row r="34" spans="7:8" ht="12.75">
      <c r="G34">
        <v>24</v>
      </c>
      <c r="H34">
        <f>IF(ISERROR(VLOOKUP(G34,Points!$A$2:$B$61,2,FALSE)),0,VLOOKUP(G34,Points!$A$2:$B$61,2,FALSE))</f>
        <v>7</v>
      </c>
    </row>
    <row r="35" spans="7:8" ht="12.75">
      <c r="G35">
        <v>25</v>
      </c>
      <c r="H35">
        <f>IF(ISERROR(VLOOKUP(G35,Points!$A$2:$B$61,2,FALSE)),0,VLOOKUP(G35,Points!$A$2:$B$61,2,FALSE))</f>
        <v>6</v>
      </c>
    </row>
    <row r="36" spans="7:8" ht="12.75">
      <c r="G36">
        <v>26</v>
      </c>
      <c r="H36">
        <f>IF(ISERROR(VLOOKUP(G36,Points!$A$2:$B$61,2,FALSE)),0,VLOOKUP(G36,Points!$A$2:$B$61,2,FALSE))</f>
        <v>5</v>
      </c>
    </row>
    <row r="37" spans="7:8" ht="12.75">
      <c r="G37">
        <v>27</v>
      </c>
      <c r="H37">
        <f>IF(ISERROR(VLOOKUP(G37,Points!$A$2:$B$61,2,FALSE)),0,VLOOKUP(G37,Points!$A$2:$B$61,2,FALSE))</f>
        <v>4</v>
      </c>
    </row>
    <row r="38" spans="7:8" ht="12.75">
      <c r="G38">
        <v>28</v>
      </c>
      <c r="H38">
        <f>IF(ISERROR(VLOOKUP(G38,Points!$A$2:$B$61,2,FALSE)),0,VLOOKUP(G38,Points!$A$2:$B$61,2,FALSE))</f>
        <v>3</v>
      </c>
    </row>
    <row r="39" spans="7:8" ht="12.75">
      <c r="G39">
        <v>29</v>
      </c>
      <c r="H39">
        <f>IF(ISERROR(VLOOKUP(G39,Points!$A$2:$B$61,2,FALSE)),0,VLOOKUP(G39,Points!$A$2:$B$61,2,FALSE))</f>
        <v>2</v>
      </c>
    </row>
    <row r="40" spans="7:8" ht="12.75">
      <c r="G40">
        <v>30</v>
      </c>
      <c r="H40">
        <f>IF(ISERROR(VLOOKUP(G40,Points!$A$2:$B$61,2,FALSE)),0,VLOOKUP(G40,Points!$A$2:$B$61,2,FALSE))</f>
        <v>1</v>
      </c>
    </row>
    <row r="41" spans="7:8" ht="12.75">
      <c r="G41">
        <v>31</v>
      </c>
      <c r="H41">
        <f>IF(ISERROR(VLOOKUP(G41,Points!$A$2:$B$61,2,FALSE)),0,VLOOKUP(G41,Points!$A$2:$B$61,2,FALSE))</f>
        <v>1</v>
      </c>
    </row>
    <row r="42" spans="7:8" ht="12.75">
      <c r="G42">
        <v>32</v>
      </c>
      <c r="H42">
        <f>IF(ISERROR(VLOOKUP(G42,Points!$A$2:$B$61,2,FALSE)),0,VLOOKUP(G42,Points!$A$2:$B$61,2,FALSE))</f>
        <v>1</v>
      </c>
    </row>
    <row r="43" spans="7:8" ht="12.75">
      <c r="G43">
        <v>33</v>
      </c>
      <c r="H43">
        <f>IF(ISERROR(VLOOKUP(G43,Points!$A$2:$B$61,2,FALSE)),0,VLOOKUP(G43,Points!$A$2:$B$61,2,FALSE))</f>
        <v>1</v>
      </c>
    </row>
    <row r="44" spans="7:8" ht="12.75">
      <c r="G44">
        <v>34</v>
      </c>
      <c r="H44">
        <f>IF(ISERROR(VLOOKUP(G44,Points!$A$2:$B$61,2,FALSE)),0,VLOOKUP(G44,Points!$A$2:$B$61,2,FALSE))</f>
        <v>1</v>
      </c>
    </row>
    <row r="45" spans="7:8" ht="12.75">
      <c r="G45">
        <v>35</v>
      </c>
      <c r="H45">
        <f>IF(ISERROR(VLOOKUP(G45,Points!$A$2:$B$61,2,FALSE)),0,VLOOKUP(G45,Points!$A$2:$B$61,2,FALSE))</f>
        <v>1</v>
      </c>
    </row>
    <row r="46" spans="7:8" ht="12.75">
      <c r="G46">
        <v>36</v>
      </c>
      <c r="H46">
        <f>IF(ISERROR(VLOOKUP(G46,Points!$A$2:$B$61,2,FALSE)),0,VLOOKUP(G46,Points!$A$2:$B$61,2,FALSE))</f>
        <v>1</v>
      </c>
    </row>
    <row r="47" spans="7:8" ht="12.75">
      <c r="G47">
        <v>37</v>
      </c>
      <c r="H47">
        <f>IF(ISERROR(VLOOKUP(G47,Points!$A$2:$B$61,2,FALSE)),0,VLOOKUP(G47,Points!$A$2:$B$61,2,FALSE))</f>
        <v>1</v>
      </c>
    </row>
    <row r="48" spans="7:8" ht="12.75">
      <c r="G48">
        <v>38</v>
      </c>
      <c r="H48">
        <f>IF(ISERROR(VLOOKUP(G48,Points!$A$2:$B$61,2,FALSE)),0,VLOOKUP(G48,Points!$A$2:$B$61,2,FALSE))</f>
        <v>1</v>
      </c>
    </row>
    <row r="49" spans="7:8" ht="12.75">
      <c r="G49">
        <v>39</v>
      </c>
      <c r="H49">
        <f>IF(ISERROR(VLOOKUP(G49,Points!$A$2:$B$61,2,FALSE)),0,VLOOKUP(G49,Points!$A$2:$B$61,2,FALSE))</f>
        <v>1</v>
      </c>
    </row>
    <row r="50" spans="7:8" ht="12.75">
      <c r="G50">
        <v>40</v>
      </c>
      <c r="H50">
        <f>IF(ISERROR(VLOOKUP(G50,Points!$A$2:$B$61,2,FALSE)),0,VLOOKUP(G50,Points!$A$2:$B$61,2,FALSE))</f>
        <v>1</v>
      </c>
    </row>
    <row r="51" spans="7:8" ht="12.75">
      <c r="G51">
        <v>41</v>
      </c>
      <c r="H51">
        <f>IF(ISERROR(VLOOKUP(G51,Points!$A$2:$B$61,2,FALSE)),0,VLOOKUP(G51,Points!$A$2:$B$61,2,FALSE))</f>
        <v>1</v>
      </c>
    </row>
    <row r="52" spans="7:8" ht="12.75">
      <c r="G52">
        <v>42</v>
      </c>
      <c r="H52">
        <f>IF(ISERROR(VLOOKUP(G52,Points!$A$2:$B$61,2,FALSE)),0,VLOOKUP(G52,Points!$A$2:$B$61,2,FALSE))</f>
        <v>1</v>
      </c>
    </row>
    <row r="53" spans="7:8" ht="12.75">
      <c r="G53">
        <v>43</v>
      </c>
      <c r="H53">
        <f>IF(ISERROR(VLOOKUP(G53,Points!$A$2:$B$61,2,FALSE)),0,VLOOKUP(G53,Points!$A$2:$B$61,2,FALSE))</f>
        <v>1</v>
      </c>
    </row>
    <row r="54" spans="7:8" ht="12.75">
      <c r="G54">
        <v>44</v>
      </c>
      <c r="H54">
        <f>IF(ISERROR(VLOOKUP(G54,Points!$A$2:$B$61,2,FALSE)),0,VLOOKUP(G54,Points!$A$2:$B$61,2,FALSE))</f>
        <v>1</v>
      </c>
    </row>
    <row r="55" spans="7:8" ht="12.75">
      <c r="G55">
        <v>45</v>
      </c>
      <c r="H55">
        <f>IF(ISERROR(VLOOKUP(G55,Points!$A$2:$B$61,2,FALSE)),0,VLOOKUP(G55,Points!$A$2:$B$61,2,FALSE))</f>
        <v>1</v>
      </c>
    </row>
    <row r="56" spans="7:8" ht="12.75">
      <c r="G56">
        <v>46</v>
      </c>
      <c r="H56">
        <f>IF(ISERROR(VLOOKUP(G56,Points!$A$2:$B$61,2,FALSE)),0,VLOOKUP(G56,Points!$A$2:$B$61,2,FALSE))</f>
        <v>1</v>
      </c>
    </row>
    <row r="57" spans="7:8" ht="12.75">
      <c r="G57">
        <v>47</v>
      </c>
      <c r="H57">
        <f>IF(ISERROR(VLOOKUP(G57,Points!$A$2:$B$61,2,FALSE)),0,VLOOKUP(G57,Points!$A$2:$B$61,2,FALSE))</f>
        <v>1</v>
      </c>
    </row>
    <row r="58" spans="7:8" ht="12.75">
      <c r="G58">
        <v>48</v>
      </c>
      <c r="H58">
        <f>IF(ISERROR(VLOOKUP(G58,Points!$A$2:$B$61,2,FALSE)),0,VLOOKUP(G58,Points!$A$2:$B$61,2,FALSE))</f>
        <v>1</v>
      </c>
    </row>
    <row r="59" spans="7:8" ht="12.75">
      <c r="G59">
        <v>49</v>
      </c>
      <c r="H59">
        <f>IF(ISERROR(VLOOKUP(G59,Points!$A$2:$B$61,2,FALSE)),0,VLOOKUP(G59,Points!$A$2:$B$61,2,FALSE))</f>
        <v>1</v>
      </c>
    </row>
    <row r="60" spans="7:8" ht="12.75">
      <c r="G60">
        <v>50</v>
      </c>
      <c r="H60">
        <f>IF(ISERROR(VLOOKUP(G60,Points!$A$2:$B$61,2,FALSE)),0,VLOOKUP(G60,Points!$A$2:$B$61,2,FALSE))</f>
        <v>1</v>
      </c>
    </row>
    <row r="61" spans="7:8" ht="12.75">
      <c r="G61">
        <v>51</v>
      </c>
      <c r="H61">
        <f>IF(ISERROR(VLOOKUP(G61,Points!$A$2:$B$61,2,FALSE)),0,VLOOKUP(G61,Points!$A$2:$B$61,2,FALSE))</f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3">
      <selection activeCell="B11" sqref="B11:B57"/>
    </sheetView>
  </sheetViews>
  <sheetFormatPr defaultColWidth="9.140625" defaultRowHeight="12.75"/>
  <cols>
    <col min="2" max="2" width="23.28125" style="0" bestFit="1" customWidth="1"/>
    <col min="8" max="8" width="8.57421875" style="0" customWidth="1"/>
  </cols>
  <sheetData>
    <row r="1" ht="12.75">
      <c r="A1" t="s">
        <v>2</v>
      </c>
    </row>
    <row r="2" spans="1:10" s="30" customFormat="1" ht="12.75">
      <c r="A2" s="29" t="s">
        <v>29</v>
      </c>
      <c r="B2" s="29"/>
      <c r="G2"/>
      <c r="H2"/>
      <c r="J2"/>
    </row>
    <row r="3" ht="12.75">
      <c r="A3" t="s">
        <v>139</v>
      </c>
    </row>
    <row r="4" ht="12.75">
      <c r="A4" t="s">
        <v>140</v>
      </c>
    </row>
    <row r="5" ht="12.75">
      <c r="A5" t="s">
        <v>2</v>
      </c>
    </row>
    <row r="6" ht="12.75">
      <c r="A6" t="s">
        <v>25</v>
      </c>
    </row>
    <row r="7" ht="12.75">
      <c r="A7" t="s">
        <v>2</v>
      </c>
    </row>
    <row r="8" ht="12.75">
      <c r="A8" t="s">
        <v>141</v>
      </c>
    </row>
    <row r="9" ht="12.75">
      <c r="A9" t="s">
        <v>33</v>
      </c>
    </row>
    <row r="10" spans="1:8" ht="12.75">
      <c r="A10" t="s">
        <v>22</v>
      </c>
      <c r="B10" t="s">
        <v>23</v>
      </c>
      <c r="C10" t="s">
        <v>34</v>
      </c>
      <c r="D10" t="s">
        <v>28</v>
      </c>
      <c r="E10" t="s">
        <v>26</v>
      </c>
      <c r="F10" t="s">
        <v>27</v>
      </c>
      <c r="G10" t="s">
        <v>0</v>
      </c>
      <c r="H10" t="s">
        <v>1</v>
      </c>
    </row>
    <row r="11" spans="1:8" ht="12.75">
      <c r="A11">
        <v>100</v>
      </c>
      <c r="B11" t="s">
        <v>125</v>
      </c>
      <c r="C11">
        <v>1.5</v>
      </c>
      <c r="D11">
        <v>51.47</v>
      </c>
      <c r="E11">
        <v>47.1</v>
      </c>
      <c r="F11">
        <v>109.28</v>
      </c>
      <c r="G11">
        <v>1</v>
      </c>
      <c r="H11">
        <f>IF(ISERROR(VLOOKUP(G11,Points!$A$2:$B$61,2,FALSE)),0,VLOOKUP(G11,Points!$A$2:$B$61,2,FALSE))</f>
        <v>100</v>
      </c>
    </row>
    <row r="12" spans="1:8" ht="12.75">
      <c r="A12">
        <v>99</v>
      </c>
      <c r="B12" t="s">
        <v>108</v>
      </c>
      <c r="C12">
        <v>1.21</v>
      </c>
      <c r="D12">
        <v>41.52</v>
      </c>
      <c r="E12">
        <v>38.75</v>
      </c>
      <c r="F12">
        <v>107.15</v>
      </c>
      <c r="G12">
        <v>2</v>
      </c>
      <c r="H12">
        <f>IF(ISERROR(VLOOKUP(G12,Points!$A$2:$B$61,2,FALSE)),0,VLOOKUP(G12,Points!$A$2:$B$61,2,FALSE))</f>
        <v>80</v>
      </c>
    </row>
    <row r="13" spans="1:8" ht="12.75">
      <c r="A13">
        <v>3</v>
      </c>
      <c r="B13" t="s">
        <v>45</v>
      </c>
      <c r="C13">
        <v>1.14</v>
      </c>
      <c r="D13">
        <v>39.11</v>
      </c>
      <c r="E13">
        <v>36.69</v>
      </c>
      <c r="F13">
        <v>106.6</v>
      </c>
      <c r="G13">
        <v>3</v>
      </c>
      <c r="H13">
        <f>IF(ISERROR(VLOOKUP(G13,Points!$A$2:$B$61,2,FALSE)),0,VLOOKUP(G13,Points!$A$2:$B$61,2,FALSE))</f>
        <v>60</v>
      </c>
    </row>
    <row r="14" spans="1:8" ht="12.75">
      <c r="A14">
        <v>84</v>
      </c>
      <c r="B14" t="s">
        <v>123</v>
      </c>
      <c r="C14">
        <v>1.13</v>
      </c>
      <c r="D14">
        <v>38.77</v>
      </c>
      <c r="E14">
        <v>36.79</v>
      </c>
      <c r="F14">
        <v>105.38</v>
      </c>
      <c r="G14">
        <v>4</v>
      </c>
      <c r="H14">
        <f>IF(ISERROR(VLOOKUP(G14,Points!$A$2:$B$61,2,FALSE)),0,VLOOKUP(G14,Points!$A$2:$B$61,2,FALSE))</f>
        <v>50</v>
      </c>
    </row>
    <row r="15" spans="1:8" ht="12.75">
      <c r="A15">
        <v>104</v>
      </c>
      <c r="B15" t="s">
        <v>74</v>
      </c>
      <c r="C15">
        <v>1.22</v>
      </c>
      <c r="D15">
        <v>41.86</v>
      </c>
      <c r="E15">
        <v>39.78</v>
      </c>
      <c r="F15">
        <v>105.23</v>
      </c>
      <c r="G15">
        <v>5</v>
      </c>
      <c r="H15">
        <f>IF(ISERROR(VLOOKUP(G15,Points!$A$2:$B$61,2,FALSE)),0,VLOOKUP(G15,Points!$A$2:$B$61,2,FALSE))</f>
        <v>45</v>
      </c>
    </row>
    <row r="16" spans="1:8" ht="12.75">
      <c r="A16">
        <v>82</v>
      </c>
      <c r="B16" t="s">
        <v>55</v>
      </c>
      <c r="C16">
        <v>1.11</v>
      </c>
      <c r="D16">
        <v>38.08</v>
      </c>
      <c r="E16">
        <v>36.32</v>
      </c>
      <c r="F16">
        <v>104.85</v>
      </c>
      <c r="G16">
        <v>6</v>
      </c>
      <c r="H16">
        <f>IF(ISERROR(VLOOKUP(G16,Points!$A$2:$B$61,2,FALSE)),0,VLOOKUP(G16,Points!$A$2:$B$61,2,FALSE))</f>
        <v>40</v>
      </c>
    </row>
    <row r="17" spans="1:8" ht="12.75">
      <c r="A17">
        <v>38</v>
      </c>
      <c r="B17" t="s">
        <v>105</v>
      </c>
      <c r="C17">
        <v>1.38</v>
      </c>
      <c r="D17">
        <v>47.35</v>
      </c>
      <c r="E17">
        <v>45.28</v>
      </c>
      <c r="F17">
        <v>104.57</v>
      </c>
      <c r="G17">
        <v>7</v>
      </c>
      <c r="H17">
        <f>IF(ISERROR(VLOOKUP(G17,Points!$A$2:$B$61,2,FALSE)),0,VLOOKUP(G17,Points!$A$2:$B$61,2,FALSE))</f>
        <v>36</v>
      </c>
    </row>
    <row r="18" spans="1:8" ht="12.75">
      <c r="A18">
        <v>59</v>
      </c>
      <c r="B18" t="s">
        <v>17</v>
      </c>
      <c r="C18">
        <v>1.16</v>
      </c>
      <c r="D18">
        <v>39.8</v>
      </c>
      <c r="E18">
        <v>38.24</v>
      </c>
      <c r="F18">
        <v>104.08</v>
      </c>
      <c r="G18">
        <v>8</v>
      </c>
      <c r="H18">
        <f>IF(ISERROR(VLOOKUP(G18,Points!$A$2:$B$61,2,FALSE)),0,VLOOKUP(G18,Points!$A$2:$B$61,2,FALSE))</f>
        <v>32</v>
      </c>
    </row>
    <row r="19" spans="1:8" ht="12.75">
      <c r="A19">
        <v>101</v>
      </c>
      <c r="B19" t="s">
        <v>70</v>
      </c>
      <c r="C19">
        <v>1.21</v>
      </c>
      <c r="D19">
        <v>41.52</v>
      </c>
      <c r="E19">
        <v>39.97</v>
      </c>
      <c r="F19">
        <v>103.88</v>
      </c>
      <c r="G19">
        <v>9</v>
      </c>
      <c r="H19">
        <f>IF(ISERROR(VLOOKUP(G19,Points!$A$2:$B$61,2,FALSE)),0,VLOOKUP(G19,Points!$A$2:$B$61,2,FALSE))</f>
        <v>29</v>
      </c>
    </row>
    <row r="20" spans="1:8" ht="12.75">
      <c r="A20">
        <v>2</v>
      </c>
      <c r="B20" t="s">
        <v>47</v>
      </c>
      <c r="C20">
        <v>1.22</v>
      </c>
      <c r="D20">
        <v>41.86</v>
      </c>
      <c r="E20">
        <v>40.35</v>
      </c>
      <c r="F20">
        <v>103.74</v>
      </c>
      <c r="G20">
        <v>10</v>
      </c>
      <c r="H20">
        <f>IF(ISERROR(VLOOKUP(G20,Points!$A$2:$B$61,2,FALSE)),0,VLOOKUP(G20,Points!$A$2:$B$61,2,FALSE))</f>
        <v>26</v>
      </c>
    </row>
    <row r="21" spans="1:8" ht="12.75">
      <c r="A21">
        <v>46</v>
      </c>
      <c r="B21" t="s">
        <v>42</v>
      </c>
      <c r="C21">
        <v>1.23</v>
      </c>
      <c r="D21">
        <v>42.2</v>
      </c>
      <c r="E21">
        <v>40.95</v>
      </c>
      <c r="F21">
        <v>103.05</v>
      </c>
      <c r="G21">
        <v>11</v>
      </c>
      <c r="H21">
        <f>IF(ISERROR(VLOOKUP(G21,Points!$A$2:$B$61,2,FALSE)),0,VLOOKUP(G21,Points!$A$2:$B$61,2,FALSE))</f>
        <v>24</v>
      </c>
    </row>
    <row r="22" spans="1:8" ht="12.75">
      <c r="A22">
        <v>1</v>
      </c>
      <c r="B22" t="s">
        <v>142</v>
      </c>
      <c r="C22">
        <v>1.09</v>
      </c>
      <c r="D22">
        <v>37.4</v>
      </c>
      <c r="E22">
        <v>36.31</v>
      </c>
      <c r="F22">
        <v>103</v>
      </c>
      <c r="G22">
        <v>12</v>
      </c>
      <c r="H22">
        <f>IF(ISERROR(VLOOKUP(G22,Points!$A$2:$B$61,2,FALSE)),0,VLOOKUP(G22,Points!$A$2:$B$61,2,FALSE))</f>
        <v>22</v>
      </c>
    </row>
    <row r="23" spans="1:8" ht="12.75">
      <c r="A23">
        <v>24</v>
      </c>
      <c r="B23" t="s">
        <v>8</v>
      </c>
      <c r="C23">
        <v>1.22</v>
      </c>
      <c r="D23">
        <v>41.86</v>
      </c>
      <c r="E23">
        <v>40.68</v>
      </c>
      <c r="F23">
        <v>102.9</v>
      </c>
      <c r="G23">
        <v>13</v>
      </c>
      <c r="H23">
        <f>IF(ISERROR(VLOOKUP(G23,Points!$A$2:$B$61,2,FALSE)),0,VLOOKUP(G23,Points!$A$2:$B$61,2,FALSE))</f>
        <v>20</v>
      </c>
    </row>
    <row r="24" spans="1:8" ht="12.75">
      <c r="A24">
        <v>4</v>
      </c>
      <c r="B24" t="s">
        <v>52</v>
      </c>
      <c r="C24">
        <v>1.22</v>
      </c>
      <c r="D24">
        <v>41.86</v>
      </c>
      <c r="E24">
        <v>40.7</v>
      </c>
      <c r="F24">
        <v>102.85</v>
      </c>
      <c r="G24">
        <v>14</v>
      </c>
      <c r="H24">
        <f>IF(ISERROR(VLOOKUP(G24,Points!$A$2:$B$61,2,FALSE)),0,VLOOKUP(G24,Points!$A$2:$B$61,2,FALSE))</f>
        <v>18</v>
      </c>
    </row>
    <row r="25" spans="1:8" ht="12.75">
      <c r="A25">
        <v>68</v>
      </c>
      <c r="B25" t="s">
        <v>62</v>
      </c>
      <c r="C25">
        <v>1.17</v>
      </c>
      <c r="D25">
        <v>40.14</v>
      </c>
      <c r="E25">
        <v>39.07</v>
      </c>
      <c r="F25">
        <v>102.74</v>
      </c>
      <c r="G25">
        <v>15</v>
      </c>
      <c r="H25">
        <f>IF(ISERROR(VLOOKUP(G25,Points!$A$2:$B$61,2,FALSE)),0,VLOOKUP(G25,Points!$A$2:$B$61,2,FALSE))</f>
        <v>16</v>
      </c>
    </row>
    <row r="26" spans="1:8" ht="12.75">
      <c r="A26">
        <v>9</v>
      </c>
      <c r="B26" t="s">
        <v>72</v>
      </c>
      <c r="C26">
        <v>1.23</v>
      </c>
      <c r="D26">
        <v>42.2</v>
      </c>
      <c r="E26">
        <v>41.13</v>
      </c>
      <c r="F26">
        <v>102.6</v>
      </c>
      <c r="G26">
        <v>16</v>
      </c>
      <c r="H26">
        <f>IF(ISERROR(VLOOKUP(G26,Points!$A$2:$B$61,2,FALSE)),0,VLOOKUP(G26,Points!$A$2:$B$61,2,FALSE))</f>
        <v>15</v>
      </c>
    </row>
    <row r="27" spans="1:8" ht="12.75">
      <c r="A27">
        <v>45</v>
      </c>
      <c r="B27" t="s">
        <v>36</v>
      </c>
      <c r="C27">
        <v>1.14</v>
      </c>
      <c r="D27">
        <v>39.11</v>
      </c>
      <c r="E27">
        <v>38.14</v>
      </c>
      <c r="F27">
        <v>102.54</v>
      </c>
      <c r="G27">
        <v>17</v>
      </c>
      <c r="H27">
        <f>IF(ISERROR(VLOOKUP(G27,Points!$A$2:$B$61,2,FALSE)),0,VLOOKUP(G27,Points!$A$2:$B$61,2,FALSE))</f>
        <v>14</v>
      </c>
    </row>
    <row r="28" spans="1:8" ht="12.75">
      <c r="A28">
        <v>43</v>
      </c>
      <c r="B28" t="s">
        <v>4</v>
      </c>
      <c r="C28">
        <v>1.15</v>
      </c>
      <c r="D28">
        <v>39.46</v>
      </c>
      <c r="E28">
        <v>38.5</v>
      </c>
      <c r="F28">
        <v>102.49</v>
      </c>
      <c r="G28">
        <v>18</v>
      </c>
      <c r="H28">
        <f>IF(ISERROR(VLOOKUP(G28,Points!$A$2:$B$61,2,FALSE)),0,VLOOKUP(G28,Points!$A$2:$B$61,2,FALSE))</f>
        <v>13</v>
      </c>
    </row>
    <row r="29" spans="1:8" ht="12.75">
      <c r="A29">
        <v>76</v>
      </c>
      <c r="B29" t="s">
        <v>5</v>
      </c>
      <c r="C29">
        <v>1.08</v>
      </c>
      <c r="D29">
        <v>37.05</v>
      </c>
      <c r="E29">
        <v>36.33</v>
      </c>
      <c r="F29">
        <v>101.98</v>
      </c>
      <c r="G29">
        <v>19</v>
      </c>
      <c r="H29">
        <f>IF(ISERROR(VLOOKUP(G29,Points!$A$2:$B$61,2,FALSE)),0,VLOOKUP(G29,Points!$A$2:$B$61,2,FALSE))</f>
        <v>12</v>
      </c>
    </row>
    <row r="30" spans="1:8" ht="12.75">
      <c r="A30">
        <v>72</v>
      </c>
      <c r="B30" t="s">
        <v>11</v>
      </c>
      <c r="C30">
        <v>1.03</v>
      </c>
      <c r="D30">
        <v>35.34</v>
      </c>
      <c r="E30">
        <v>34.67</v>
      </c>
      <c r="F30">
        <v>101.93</v>
      </c>
      <c r="G30">
        <v>20</v>
      </c>
      <c r="H30">
        <f>IF(ISERROR(VLOOKUP(G30,Points!$A$2:$B$61,2,FALSE)),0,VLOOKUP(G30,Points!$A$2:$B$61,2,FALSE))</f>
        <v>11</v>
      </c>
    </row>
    <row r="31" spans="1:8" ht="12.75">
      <c r="A31">
        <v>14</v>
      </c>
      <c r="B31" t="s">
        <v>129</v>
      </c>
      <c r="C31">
        <v>1.19</v>
      </c>
      <c r="D31">
        <v>40.83</v>
      </c>
      <c r="E31">
        <v>40.19</v>
      </c>
      <c r="F31">
        <v>101.59</v>
      </c>
      <c r="G31">
        <v>21</v>
      </c>
      <c r="H31">
        <f>IF(ISERROR(VLOOKUP(G31,Points!$A$2:$B$61,2,FALSE)),0,VLOOKUP(G31,Points!$A$2:$B$61,2,FALSE))</f>
        <v>10</v>
      </c>
    </row>
    <row r="32" spans="1:8" ht="12.75">
      <c r="A32">
        <v>95</v>
      </c>
      <c r="B32" t="s">
        <v>15</v>
      </c>
      <c r="C32">
        <v>1.05</v>
      </c>
      <c r="D32">
        <v>36.03</v>
      </c>
      <c r="E32">
        <v>35.47</v>
      </c>
      <c r="F32">
        <v>101.58</v>
      </c>
      <c r="G32">
        <v>22</v>
      </c>
      <c r="H32">
        <f>IF(ISERROR(VLOOKUP(G32,Points!$A$2:$B$61,2,FALSE)),0,VLOOKUP(G32,Points!$A$2:$B$61,2,FALSE))</f>
        <v>9</v>
      </c>
    </row>
    <row r="33" spans="1:8" ht="12.75">
      <c r="A33">
        <v>34</v>
      </c>
      <c r="B33" t="s">
        <v>61</v>
      </c>
      <c r="C33">
        <v>1.09</v>
      </c>
      <c r="D33">
        <v>37.4</v>
      </c>
      <c r="E33">
        <v>36.82</v>
      </c>
      <c r="F33">
        <v>101.58</v>
      </c>
      <c r="G33">
        <v>23</v>
      </c>
      <c r="H33">
        <f>IF(ISERROR(VLOOKUP(G33,Points!$A$2:$B$61,2,FALSE)),0,VLOOKUP(G33,Points!$A$2:$B$61,2,FALSE))</f>
        <v>8</v>
      </c>
    </row>
    <row r="34" spans="1:8" ht="12.75">
      <c r="A34">
        <v>6</v>
      </c>
      <c r="B34" t="s">
        <v>110</v>
      </c>
      <c r="C34">
        <v>1.29</v>
      </c>
      <c r="D34">
        <v>44.26</v>
      </c>
      <c r="E34">
        <v>43.69</v>
      </c>
      <c r="F34">
        <v>101.3</v>
      </c>
      <c r="G34">
        <v>24</v>
      </c>
      <c r="H34">
        <f>IF(ISERROR(VLOOKUP(G34,Points!$A$2:$B$61,2,FALSE)),0,VLOOKUP(G34,Points!$A$2:$B$61,2,FALSE))</f>
        <v>7</v>
      </c>
    </row>
    <row r="35" spans="1:8" ht="12.75">
      <c r="A35">
        <v>91</v>
      </c>
      <c r="B35" t="s">
        <v>76</v>
      </c>
      <c r="C35">
        <v>1.01</v>
      </c>
      <c r="D35">
        <v>34.65</v>
      </c>
      <c r="E35">
        <v>34.31</v>
      </c>
      <c r="F35">
        <v>100.99</v>
      </c>
      <c r="G35">
        <v>25</v>
      </c>
      <c r="H35">
        <f>IF(ISERROR(VLOOKUP(G35,Points!$A$2:$B$61,2,FALSE)),0,VLOOKUP(G35,Points!$A$2:$B$61,2,FALSE))</f>
        <v>6</v>
      </c>
    </row>
    <row r="36" spans="1:8" ht="12.75">
      <c r="A36">
        <v>98</v>
      </c>
      <c r="B36" t="s">
        <v>49</v>
      </c>
      <c r="C36">
        <v>1.1</v>
      </c>
      <c r="D36">
        <v>37.74</v>
      </c>
      <c r="E36">
        <v>37.39</v>
      </c>
      <c r="F36">
        <v>100.94</v>
      </c>
      <c r="G36">
        <v>26</v>
      </c>
      <c r="H36">
        <f>IF(ISERROR(VLOOKUP(G36,Points!$A$2:$B$61,2,FALSE)),0,VLOOKUP(G36,Points!$A$2:$B$61,2,FALSE))</f>
        <v>5</v>
      </c>
    </row>
    <row r="37" spans="1:8" ht="12.75">
      <c r="A37">
        <v>37</v>
      </c>
      <c r="B37" t="s">
        <v>20</v>
      </c>
      <c r="C37">
        <v>1.21</v>
      </c>
      <c r="D37">
        <v>41.52</v>
      </c>
      <c r="E37">
        <v>41.19</v>
      </c>
      <c r="F37">
        <v>100.8</v>
      </c>
      <c r="G37">
        <v>27</v>
      </c>
      <c r="H37">
        <f>IF(ISERROR(VLOOKUP(G37,Points!$A$2:$B$61,2,FALSE)),0,VLOOKUP(G37,Points!$A$2:$B$61,2,FALSE))</f>
        <v>4</v>
      </c>
    </row>
    <row r="38" spans="1:8" ht="12.75">
      <c r="A38">
        <v>77</v>
      </c>
      <c r="B38" t="s">
        <v>3</v>
      </c>
      <c r="C38">
        <v>1.02</v>
      </c>
      <c r="D38">
        <v>35</v>
      </c>
      <c r="E38">
        <v>34.81</v>
      </c>
      <c r="F38">
        <v>100.55</v>
      </c>
      <c r="G38">
        <v>28</v>
      </c>
      <c r="H38">
        <f>IF(ISERROR(VLOOKUP(G38,Points!$A$2:$B$61,2,FALSE)),0,VLOOKUP(G38,Points!$A$2:$B$61,2,FALSE))</f>
        <v>3</v>
      </c>
    </row>
    <row r="39" spans="1:8" ht="12.75">
      <c r="A39">
        <v>28</v>
      </c>
      <c r="B39" t="s">
        <v>10</v>
      </c>
      <c r="C39">
        <v>1.19</v>
      </c>
      <c r="D39">
        <v>40.83</v>
      </c>
      <c r="E39">
        <v>40.64</v>
      </c>
      <c r="F39">
        <v>100.47</v>
      </c>
      <c r="G39">
        <v>29</v>
      </c>
      <c r="H39">
        <f>IF(ISERROR(VLOOKUP(G39,Points!$A$2:$B$61,2,FALSE)),0,VLOOKUP(G39,Points!$A$2:$B$61,2,FALSE))</f>
        <v>2</v>
      </c>
    </row>
    <row r="40" spans="1:8" ht="12.75">
      <c r="A40">
        <v>93</v>
      </c>
      <c r="B40" t="s">
        <v>9</v>
      </c>
      <c r="C40">
        <v>1.05</v>
      </c>
      <c r="D40">
        <v>36.03</v>
      </c>
      <c r="E40">
        <v>35.87</v>
      </c>
      <c r="F40">
        <v>100.45</v>
      </c>
      <c r="G40">
        <v>30</v>
      </c>
      <c r="H40">
        <f>IF(ISERROR(VLOOKUP(G40,Points!$A$2:$B$61,2,FALSE)),0,VLOOKUP(G40,Points!$A$2:$B$61,2,FALSE))</f>
        <v>1</v>
      </c>
    </row>
    <row r="41" spans="1:8" ht="12.75">
      <c r="A41">
        <v>65</v>
      </c>
      <c r="B41" t="s">
        <v>60</v>
      </c>
      <c r="C41">
        <v>1.04</v>
      </c>
      <c r="D41">
        <v>35.68</v>
      </c>
      <c r="E41">
        <v>35.55</v>
      </c>
      <c r="F41">
        <v>100.37</v>
      </c>
      <c r="G41">
        <v>31</v>
      </c>
      <c r="H41">
        <f>IF(ISERROR(VLOOKUP(G41,Points!$A$2:$B$61,2,FALSE)),0,VLOOKUP(G41,Points!$A$2:$B$61,2,FALSE))</f>
        <v>1</v>
      </c>
    </row>
    <row r="42" spans="1:8" ht="12.75">
      <c r="A42">
        <v>44</v>
      </c>
      <c r="B42" t="s">
        <v>18</v>
      </c>
      <c r="C42">
        <v>1.03</v>
      </c>
      <c r="D42">
        <v>35.34</v>
      </c>
      <c r="E42">
        <v>35.28</v>
      </c>
      <c r="F42">
        <v>100.17</v>
      </c>
      <c r="G42">
        <v>32</v>
      </c>
      <c r="H42">
        <f>IF(ISERROR(VLOOKUP(G42,Points!$A$2:$B$61,2,FALSE)),0,VLOOKUP(G42,Points!$A$2:$B$61,2,FALSE))</f>
        <v>1</v>
      </c>
    </row>
    <row r="43" spans="1:8" ht="12.75">
      <c r="A43">
        <v>8</v>
      </c>
      <c r="B43" t="s">
        <v>53</v>
      </c>
      <c r="C43">
        <v>1.27</v>
      </c>
      <c r="D43">
        <v>43.57</v>
      </c>
      <c r="E43">
        <v>43.52</v>
      </c>
      <c r="F43">
        <v>100.11</v>
      </c>
      <c r="G43">
        <v>33</v>
      </c>
      <c r="H43">
        <f>IF(ISERROR(VLOOKUP(G43,Points!$A$2:$B$61,2,FALSE)),0,VLOOKUP(G43,Points!$A$2:$B$61,2,FALSE))</f>
        <v>1</v>
      </c>
    </row>
    <row r="44" spans="1:8" ht="12.75">
      <c r="A44">
        <v>86</v>
      </c>
      <c r="B44" t="s">
        <v>68</v>
      </c>
      <c r="C44">
        <v>1.33</v>
      </c>
      <c r="D44">
        <v>45.63</v>
      </c>
      <c r="E44">
        <v>45.61</v>
      </c>
      <c r="F44">
        <v>100.04</v>
      </c>
      <c r="G44">
        <v>34</v>
      </c>
      <c r="H44">
        <f>IF(ISERROR(VLOOKUP(G44,Points!$A$2:$B$61,2,FALSE)),0,VLOOKUP(G44,Points!$A$2:$B$61,2,FALSE))</f>
        <v>1</v>
      </c>
    </row>
    <row r="45" spans="1:8" ht="12.75">
      <c r="A45">
        <v>71</v>
      </c>
      <c r="B45" t="s">
        <v>54</v>
      </c>
      <c r="C45">
        <v>1.03</v>
      </c>
      <c r="D45">
        <v>35.34</v>
      </c>
      <c r="E45">
        <v>35.33</v>
      </c>
      <c r="F45">
        <v>100.03</v>
      </c>
      <c r="G45">
        <v>35</v>
      </c>
      <c r="H45">
        <f>IF(ISERROR(VLOOKUP(G45,Points!$A$2:$B$61,2,FALSE)),0,VLOOKUP(G45,Points!$A$2:$B$61,2,FALSE))</f>
        <v>1</v>
      </c>
    </row>
    <row r="46" spans="1:8" ht="12.75">
      <c r="A46">
        <v>7</v>
      </c>
      <c r="B46" t="s">
        <v>35</v>
      </c>
      <c r="C46">
        <v>1.2</v>
      </c>
      <c r="D46">
        <v>41.17</v>
      </c>
      <c r="E46">
        <v>41.2</v>
      </c>
      <c r="F46">
        <v>99.93</v>
      </c>
      <c r="G46">
        <v>36</v>
      </c>
      <c r="H46">
        <f>IF(ISERROR(VLOOKUP(G46,Points!$A$2:$B$61,2,FALSE)),0,VLOOKUP(G46,Points!$A$2:$B$61,2,FALSE))</f>
        <v>1</v>
      </c>
    </row>
    <row r="47" spans="1:8" ht="12.75">
      <c r="A47">
        <v>13</v>
      </c>
      <c r="B47" t="s">
        <v>134</v>
      </c>
      <c r="C47">
        <v>1.24</v>
      </c>
      <c r="D47">
        <v>42.54</v>
      </c>
      <c r="E47">
        <v>42.62</v>
      </c>
      <c r="F47">
        <v>99.81</v>
      </c>
      <c r="G47">
        <v>37</v>
      </c>
      <c r="H47">
        <f>IF(ISERROR(VLOOKUP(G47,Points!$A$2:$B$61,2,FALSE)),0,VLOOKUP(G47,Points!$A$2:$B$61,2,FALSE))</f>
        <v>1</v>
      </c>
    </row>
    <row r="48" spans="1:8" ht="12.75">
      <c r="A48">
        <v>88</v>
      </c>
      <c r="B48" t="s">
        <v>71</v>
      </c>
      <c r="C48">
        <v>1.13</v>
      </c>
      <c r="D48">
        <v>38.77</v>
      </c>
      <c r="E48">
        <v>38.98</v>
      </c>
      <c r="F48">
        <v>99.46</v>
      </c>
      <c r="G48">
        <v>38</v>
      </c>
      <c r="H48">
        <f>IF(ISERROR(VLOOKUP(G48,Points!$A$2:$B$61,2,FALSE)),0,VLOOKUP(G48,Points!$A$2:$B$61,2,FALSE))</f>
        <v>1</v>
      </c>
    </row>
    <row r="49" spans="1:8" ht="12.75">
      <c r="A49">
        <v>64</v>
      </c>
      <c r="B49" t="s">
        <v>19</v>
      </c>
      <c r="C49">
        <v>1.16</v>
      </c>
      <c r="D49">
        <v>39.8</v>
      </c>
      <c r="E49">
        <v>40.12</v>
      </c>
      <c r="F49">
        <v>99.2</v>
      </c>
      <c r="G49">
        <v>39</v>
      </c>
      <c r="H49">
        <f>IF(ISERROR(VLOOKUP(G49,Points!$A$2:$B$61,2,FALSE)),0,VLOOKUP(G49,Points!$A$2:$B$61,2,FALSE))</f>
        <v>1</v>
      </c>
    </row>
    <row r="50" spans="1:8" ht="12.75">
      <c r="A50">
        <v>110</v>
      </c>
      <c r="B50" t="s">
        <v>124</v>
      </c>
      <c r="C50">
        <v>1.27</v>
      </c>
      <c r="D50">
        <v>43.57</v>
      </c>
      <c r="E50">
        <v>43.95</v>
      </c>
      <c r="F50">
        <v>99.14</v>
      </c>
      <c r="G50">
        <v>40</v>
      </c>
      <c r="H50">
        <f>IF(ISERROR(VLOOKUP(G50,Points!$A$2:$B$61,2,FALSE)),0,VLOOKUP(G50,Points!$A$2:$B$61,2,FALSE))</f>
        <v>1</v>
      </c>
    </row>
    <row r="51" spans="1:8" ht="12.75">
      <c r="A51">
        <v>81</v>
      </c>
      <c r="B51" t="s">
        <v>112</v>
      </c>
      <c r="C51">
        <v>1.25</v>
      </c>
      <c r="D51">
        <v>42.89</v>
      </c>
      <c r="E51">
        <v>43.79</v>
      </c>
      <c r="F51">
        <v>97.94</v>
      </c>
      <c r="G51">
        <v>41</v>
      </c>
      <c r="H51">
        <f>IF(ISERROR(VLOOKUP(G51,Points!$A$2:$B$61,2,FALSE)),0,VLOOKUP(G51,Points!$A$2:$B$61,2,FALSE))</f>
        <v>1</v>
      </c>
    </row>
    <row r="52" spans="1:8" ht="12.75">
      <c r="A52">
        <v>89</v>
      </c>
      <c r="B52" t="s">
        <v>39</v>
      </c>
      <c r="C52">
        <v>1.05</v>
      </c>
      <c r="D52">
        <v>36.03</v>
      </c>
      <c r="E52">
        <v>36.8</v>
      </c>
      <c r="F52">
        <v>97.91</v>
      </c>
      <c r="G52">
        <v>42</v>
      </c>
      <c r="H52">
        <f>IF(ISERROR(VLOOKUP(G52,Points!$A$2:$B$61,2,FALSE)),0,VLOOKUP(G52,Points!$A$2:$B$61,2,FALSE))</f>
        <v>1</v>
      </c>
    </row>
    <row r="53" spans="1:8" ht="12.75">
      <c r="A53">
        <v>74</v>
      </c>
      <c r="B53" t="s">
        <v>65</v>
      </c>
      <c r="C53">
        <v>1.31</v>
      </c>
      <c r="D53">
        <v>44.95</v>
      </c>
      <c r="E53">
        <v>46.14</v>
      </c>
      <c r="F53">
        <v>97.42</v>
      </c>
      <c r="G53">
        <v>43</v>
      </c>
      <c r="H53">
        <f>IF(ISERROR(VLOOKUP(G53,Points!$A$2:$B$61,2,FALSE)),0,VLOOKUP(G53,Points!$A$2:$B$61,2,FALSE))</f>
        <v>1</v>
      </c>
    </row>
    <row r="54" spans="1:8" ht="12.75">
      <c r="A54">
        <v>15</v>
      </c>
      <c r="B54" t="s">
        <v>121</v>
      </c>
      <c r="C54">
        <v>1.16</v>
      </c>
      <c r="D54">
        <v>39.8</v>
      </c>
      <c r="E54">
        <v>40.95</v>
      </c>
      <c r="F54">
        <v>97.19</v>
      </c>
      <c r="G54">
        <v>44</v>
      </c>
      <c r="H54">
        <f>IF(ISERROR(VLOOKUP(G54,Points!$A$2:$B$61,2,FALSE)),0,VLOOKUP(G54,Points!$A$2:$B$61,2,FALSE))</f>
        <v>1</v>
      </c>
    </row>
    <row r="55" spans="1:8" ht="12.75">
      <c r="A55">
        <v>16</v>
      </c>
      <c r="B55" t="s">
        <v>122</v>
      </c>
      <c r="C55">
        <v>1.19</v>
      </c>
      <c r="D55">
        <v>40.83</v>
      </c>
      <c r="E55">
        <v>42.06</v>
      </c>
      <c r="F55">
        <v>97.08</v>
      </c>
      <c r="G55">
        <v>45</v>
      </c>
      <c r="H55">
        <f>IF(ISERROR(VLOOKUP(G55,Points!$A$2:$B$61,2,FALSE)),0,VLOOKUP(G55,Points!$A$2:$B$61,2,FALSE))</f>
        <v>1</v>
      </c>
    </row>
    <row r="56" spans="1:8" ht="12.75">
      <c r="A56">
        <v>10</v>
      </c>
      <c r="B56" t="s">
        <v>143</v>
      </c>
      <c r="C56">
        <v>1.25</v>
      </c>
      <c r="D56">
        <v>42.89</v>
      </c>
      <c r="E56">
        <v>44.18</v>
      </c>
      <c r="F56">
        <v>97.08</v>
      </c>
      <c r="G56">
        <v>46</v>
      </c>
      <c r="H56">
        <f>IF(ISERROR(VLOOKUP(G56,Points!$A$2:$B$61,2,FALSE)),0,VLOOKUP(G56,Points!$A$2:$B$61,2,FALSE))</f>
        <v>1</v>
      </c>
    </row>
    <row r="57" spans="1:8" ht="12.75">
      <c r="A57">
        <v>103</v>
      </c>
      <c r="B57" t="s">
        <v>144</v>
      </c>
      <c r="C57">
        <v>1.19</v>
      </c>
      <c r="D57">
        <v>40.83</v>
      </c>
      <c r="E57">
        <v>42.49</v>
      </c>
      <c r="F57">
        <v>96.09</v>
      </c>
      <c r="G57">
        <v>47</v>
      </c>
      <c r="H57">
        <f>IF(ISERROR(VLOOKUP(G57,Points!$A$2:$B$61,2,FALSE)),0,VLOOKUP(G57,Points!$A$2:$B$61,2,FALSE))</f>
        <v>1</v>
      </c>
    </row>
    <row r="58" spans="7:8" ht="12.75">
      <c r="G58">
        <v>48</v>
      </c>
      <c r="H58">
        <f>IF(ISERROR(VLOOKUP(G58,Points!$A$2:$B$61,2,FALSE)),0,VLOOKUP(G58,Points!$A$2:$B$61,2,FALSE))</f>
        <v>1</v>
      </c>
    </row>
    <row r="59" spans="7:8" ht="12.75">
      <c r="G59">
        <v>49</v>
      </c>
      <c r="H59">
        <f>IF(ISERROR(VLOOKUP(G59,Points!$A$2:$B$61,2,FALSE)),0,VLOOKUP(G59,Points!$A$2:$B$61,2,FALSE))</f>
        <v>1</v>
      </c>
    </row>
    <row r="60" spans="7:8" ht="12.75">
      <c r="G60">
        <v>50</v>
      </c>
      <c r="H60">
        <f>IF(ISERROR(VLOOKUP(G60,Points!$A$2:$B$61,2,FALSE)),0,VLOOKUP(G60,Points!$A$2:$B$61,2,FALSE))</f>
        <v>1</v>
      </c>
    </row>
    <row r="61" spans="7:8" ht="12.75">
      <c r="G61">
        <v>51</v>
      </c>
      <c r="H61">
        <f>IF(ISERROR(VLOOKUP(G61,Points!$A$2:$B$61,2,FALSE)),0,VLOOKUP(G61,Points!$A$2:$B$61,2,FALSE))</f>
        <v>1</v>
      </c>
    </row>
    <row r="68" ht="12.75">
      <c r="A68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B11" sqref="B11:B42"/>
    </sheetView>
  </sheetViews>
  <sheetFormatPr defaultColWidth="9.140625" defaultRowHeight="12.75"/>
  <cols>
    <col min="2" max="2" width="23.28125" style="0" bestFit="1" customWidth="1"/>
    <col min="8" max="8" width="8.57421875" style="0" customWidth="1"/>
  </cols>
  <sheetData>
    <row r="1" ht="12.75">
      <c r="A1" s="29" t="s">
        <v>2</v>
      </c>
    </row>
    <row r="2" ht="12.75">
      <c r="A2" s="29" t="s">
        <v>29</v>
      </c>
    </row>
    <row r="3" ht="12.75">
      <c r="A3" s="29" t="s">
        <v>146</v>
      </c>
    </row>
    <row r="4" ht="12.75">
      <c r="A4" s="29" t="s">
        <v>147</v>
      </c>
    </row>
    <row r="5" ht="12.75">
      <c r="A5" s="29" t="s">
        <v>2</v>
      </c>
    </row>
    <row r="6" ht="12.75">
      <c r="A6" s="29" t="s">
        <v>25</v>
      </c>
    </row>
    <row r="7" ht="12.75">
      <c r="A7" s="29" t="s">
        <v>2</v>
      </c>
    </row>
    <row r="8" ht="12.75">
      <c r="A8" s="29" t="s">
        <v>148</v>
      </c>
    </row>
    <row r="9" ht="12.75">
      <c r="A9" s="29" t="s">
        <v>33</v>
      </c>
    </row>
    <row r="10" spans="1:8" ht="12.75">
      <c r="A10" s="29" t="s">
        <v>22</v>
      </c>
      <c r="B10" t="s">
        <v>23</v>
      </c>
      <c r="C10" t="s">
        <v>34</v>
      </c>
      <c r="D10" t="s">
        <v>28</v>
      </c>
      <c r="E10" t="s">
        <v>26</v>
      </c>
      <c r="F10" t="s">
        <v>27</v>
      </c>
      <c r="G10" t="s">
        <v>0</v>
      </c>
      <c r="H10" t="s">
        <v>1</v>
      </c>
    </row>
    <row r="11" spans="1:8" ht="12.75">
      <c r="A11" s="29">
        <v>110</v>
      </c>
      <c r="B11" t="s">
        <v>124</v>
      </c>
      <c r="C11">
        <v>1.23</v>
      </c>
      <c r="D11">
        <v>40.23</v>
      </c>
      <c r="E11">
        <v>35.8</v>
      </c>
      <c r="F11">
        <v>112.37</v>
      </c>
      <c r="G11">
        <v>1</v>
      </c>
      <c r="H11">
        <f>IF(ISERROR(VLOOKUP(G11,Points!$A$2:$B$61,2,FALSE)),0,VLOOKUP(G11,Points!$A$2:$B$61,2,FALSE))</f>
        <v>100</v>
      </c>
    </row>
    <row r="12" spans="1:8" ht="12.75">
      <c r="A12" s="29">
        <v>97</v>
      </c>
      <c r="B12" t="s">
        <v>64</v>
      </c>
      <c r="C12">
        <v>1.38</v>
      </c>
      <c r="D12">
        <v>45.14</v>
      </c>
      <c r="E12">
        <v>40.53</v>
      </c>
      <c r="F12">
        <v>111.37</v>
      </c>
      <c r="G12">
        <v>2</v>
      </c>
      <c r="H12">
        <f>IF(ISERROR(VLOOKUP(G12,Points!$A$2:$B$61,2,FALSE)),0,VLOOKUP(G12,Points!$A$2:$B$61,2,FALSE))</f>
        <v>80</v>
      </c>
    </row>
    <row r="13" spans="1:8" ht="12.75">
      <c r="A13" s="29">
        <v>28</v>
      </c>
      <c r="B13" t="s">
        <v>10</v>
      </c>
      <c r="C13">
        <v>1.17</v>
      </c>
      <c r="D13">
        <v>38.27</v>
      </c>
      <c r="E13">
        <v>35.1</v>
      </c>
      <c r="F13">
        <v>109.03</v>
      </c>
      <c r="G13">
        <v>3</v>
      </c>
      <c r="H13">
        <f>IF(ISERROR(VLOOKUP(G13,Points!$A$2:$B$61,2,FALSE)),0,VLOOKUP(G13,Points!$A$2:$B$61,2,FALSE))</f>
        <v>60</v>
      </c>
    </row>
    <row r="14" spans="1:8" ht="12.75">
      <c r="A14" s="29">
        <v>24</v>
      </c>
      <c r="B14" t="s">
        <v>8</v>
      </c>
      <c r="C14">
        <v>1.19</v>
      </c>
      <c r="D14">
        <v>38.92</v>
      </c>
      <c r="E14">
        <v>35.9</v>
      </c>
      <c r="F14">
        <v>108.41</v>
      </c>
      <c r="G14">
        <v>4</v>
      </c>
      <c r="H14">
        <f>IF(ISERROR(VLOOKUP(G14,Points!$A$2:$B$61,2,FALSE)),0,VLOOKUP(G14,Points!$A$2:$B$61,2,FALSE))</f>
        <v>50</v>
      </c>
    </row>
    <row r="15" spans="1:8" ht="12.75">
      <c r="A15" s="29">
        <v>46</v>
      </c>
      <c r="B15" t="s">
        <v>42</v>
      </c>
      <c r="C15">
        <v>1.2</v>
      </c>
      <c r="D15">
        <v>39.25</v>
      </c>
      <c r="E15">
        <v>36.43</v>
      </c>
      <c r="F15">
        <v>107.74</v>
      </c>
      <c r="G15">
        <v>5</v>
      </c>
      <c r="H15">
        <f>IF(ISERROR(VLOOKUP(G15,Points!$A$2:$B$61,2,FALSE)),0,VLOOKUP(G15,Points!$A$2:$B$61,2,FALSE))</f>
        <v>45</v>
      </c>
    </row>
    <row r="16" spans="1:8" ht="12.75">
      <c r="A16" s="29">
        <v>4</v>
      </c>
      <c r="B16" t="s">
        <v>52</v>
      </c>
      <c r="C16">
        <v>1.2</v>
      </c>
      <c r="D16">
        <v>39.25</v>
      </c>
      <c r="E16">
        <v>36.53</v>
      </c>
      <c r="F16">
        <v>107.45</v>
      </c>
      <c r="G16">
        <v>6</v>
      </c>
      <c r="H16">
        <f>IF(ISERROR(VLOOKUP(G16,Points!$A$2:$B$61,2,FALSE)),0,VLOOKUP(G16,Points!$A$2:$B$61,2,FALSE))</f>
        <v>40</v>
      </c>
    </row>
    <row r="17" spans="1:8" ht="12.75">
      <c r="A17" s="29">
        <v>3</v>
      </c>
      <c r="B17" t="s">
        <v>45</v>
      </c>
      <c r="C17">
        <v>1.11</v>
      </c>
      <c r="D17">
        <v>36.31</v>
      </c>
      <c r="E17">
        <v>34.11</v>
      </c>
      <c r="F17">
        <v>106.45</v>
      </c>
      <c r="G17">
        <v>7</v>
      </c>
      <c r="H17">
        <f>IF(ISERROR(VLOOKUP(G17,Points!$A$2:$B$61,2,FALSE)),0,VLOOKUP(G17,Points!$A$2:$B$61,2,FALSE))</f>
        <v>36</v>
      </c>
    </row>
    <row r="18" spans="1:8" ht="12.75">
      <c r="A18" s="29">
        <v>86</v>
      </c>
      <c r="B18" t="s">
        <v>68</v>
      </c>
      <c r="C18">
        <v>1.31</v>
      </c>
      <c r="D18">
        <v>42.85</v>
      </c>
      <c r="E18">
        <v>40.4</v>
      </c>
      <c r="F18">
        <v>106.06</v>
      </c>
      <c r="G18">
        <v>8</v>
      </c>
      <c r="H18">
        <f>IF(ISERROR(VLOOKUP(G18,Points!$A$2:$B$61,2,FALSE)),0,VLOOKUP(G18,Points!$A$2:$B$61,2,FALSE))</f>
        <v>32</v>
      </c>
    </row>
    <row r="19" spans="1:8" ht="12.75">
      <c r="A19" s="29">
        <v>99</v>
      </c>
      <c r="B19" t="s">
        <v>108</v>
      </c>
      <c r="C19">
        <v>1.16</v>
      </c>
      <c r="D19">
        <v>37.94</v>
      </c>
      <c r="E19">
        <v>35.89</v>
      </c>
      <c r="F19">
        <v>105.71</v>
      </c>
      <c r="G19">
        <v>9</v>
      </c>
      <c r="H19">
        <f>IF(ISERROR(VLOOKUP(G19,Points!$A$2:$B$61,2,FALSE)),0,VLOOKUP(G19,Points!$A$2:$B$61,2,FALSE))</f>
        <v>29</v>
      </c>
    </row>
    <row r="20" spans="1:8" ht="12.75">
      <c r="A20" s="29">
        <v>36</v>
      </c>
      <c r="B20" t="s">
        <v>44</v>
      </c>
      <c r="C20">
        <v>1.15</v>
      </c>
      <c r="D20">
        <v>37.62</v>
      </c>
      <c r="E20">
        <v>35.61</v>
      </c>
      <c r="F20">
        <v>105.64</v>
      </c>
      <c r="G20">
        <v>10</v>
      </c>
      <c r="H20">
        <f>IF(ISERROR(VLOOKUP(G20,Points!$A$2:$B$61,2,FALSE)),0,VLOOKUP(G20,Points!$A$2:$B$61,2,FALSE))</f>
        <v>26</v>
      </c>
    </row>
    <row r="21" spans="1:8" ht="12.75">
      <c r="A21" s="29">
        <v>6</v>
      </c>
      <c r="B21" t="s">
        <v>110</v>
      </c>
      <c r="C21">
        <v>1.27</v>
      </c>
      <c r="D21">
        <v>41.54</v>
      </c>
      <c r="E21">
        <v>39.46</v>
      </c>
      <c r="F21">
        <v>105.27</v>
      </c>
      <c r="G21">
        <v>11</v>
      </c>
      <c r="H21">
        <f>IF(ISERROR(VLOOKUP(G21,Points!$A$2:$B$61,2,FALSE)),0,VLOOKUP(G21,Points!$A$2:$B$61,2,FALSE))</f>
        <v>24</v>
      </c>
    </row>
    <row r="22" spans="1:8" ht="12.75">
      <c r="A22" s="29">
        <v>82</v>
      </c>
      <c r="B22" t="s">
        <v>55</v>
      </c>
      <c r="C22">
        <v>1.09</v>
      </c>
      <c r="D22">
        <v>35.65</v>
      </c>
      <c r="E22">
        <v>33.95</v>
      </c>
      <c r="F22">
        <v>105.01</v>
      </c>
      <c r="G22">
        <v>12</v>
      </c>
      <c r="H22">
        <f>IF(ISERROR(VLOOKUP(G22,Points!$A$2:$B$61,2,FALSE)),0,VLOOKUP(G22,Points!$A$2:$B$61,2,FALSE))</f>
        <v>22</v>
      </c>
    </row>
    <row r="23" spans="1:8" ht="12.75">
      <c r="A23" s="29">
        <v>59</v>
      </c>
      <c r="B23" t="s">
        <v>17</v>
      </c>
      <c r="C23">
        <v>1.14</v>
      </c>
      <c r="D23">
        <v>37.29</v>
      </c>
      <c r="E23">
        <v>35.72</v>
      </c>
      <c r="F23">
        <v>104.4</v>
      </c>
      <c r="G23">
        <v>13</v>
      </c>
      <c r="H23">
        <f>IF(ISERROR(VLOOKUP(G23,Points!$A$2:$B$61,2,FALSE)),0,VLOOKUP(G23,Points!$A$2:$B$61,2,FALSE))</f>
        <v>20</v>
      </c>
    </row>
    <row r="24" spans="1:8" ht="12.75">
      <c r="A24" s="29">
        <v>60</v>
      </c>
      <c r="B24" t="s">
        <v>106</v>
      </c>
      <c r="C24">
        <v>1.06</v>
      </c>
      <c r="D24">
        <v>34.67</v>
      </c>
      <c r="E24">
        <v>33.22</v>
      </c>
      <c r="F24">
        <v>104.36</v>
      </c>
      <c r="G24">
        <v>14</v>
      </c>
      <c r="H24">
        <f>IF(ISERROR(VLOOKUP(G24,Points!$A$2:$B$61,2,FALSE)),0,VLOOKUP(G24,Points!$A$2:$B$61,2,FALSE))</f>
        <v>18</v>
      </c>
    </row>
    <row r="25" spans="1:8" ht="12.75">
      <c r="A25" s="29">
        <v>8</v>
      </c>
      <c r="B25" t="s">
        <v>53</v>
      </c>
      <c r="C25">
        <v>1.26</v>
      </c>
      <c r="D25">
        <v>41.21</v>
      </c>
      <c r="E25">
        <v>39.5</v>
      </c>
      <c r="F25">
        <v>104.33</v>
      </c>
      <c r="G25">
        <v>15</v>
      </c>
      <c r="H25">
        <f>IF(ISERROR(VLOOKUP(G25,Points!$A$2:$B$61,2,FALSE)),0,VLOOKUP(G25,Points!$A$2:$B$61,2,FALSE))</f>
        <v>16</v>
      </c>
    </row>
    <row r="26" spans="1:8" ht="12.75">
      <c r="A26" s="29">
        <v>76</v>
      </c>
      <c r="B26" t="s">
        <v>5</v>
      </c>
      <c r="C26">
        <v>1.06</v>
      </c>
      <c r="D26">
        <v>34.67</v>
      </c>
      <c r="E26">
        <v>33.29</v>
      </c>
      <c r="F26">
        <v>104.15</v>
      </c>
      <c r="G26">
        <v>16</v>
      </c>
      <c r="H26">
        <f>IF(ISERROR(VLOOKUP(G26,Points!$A$2:$B$61,2,FALSE)),0,VLOOKUP(G26,Points!$A$2:$B$61,2,FALSE))</f>
        <v>15</v>
      </c>
    </row>
    <row r="27" spans="1:8" ht="12.75">
      <c r="A27" s="29">
        <v>45</v>
      </c>
      <c r="B27" t="s">
        <v>36</v>
      </c>
      <c r="C27">
        <v>1.12</v>
      </c>
      <c r="D27">
        <v>36.64</v>
      </c>
      <c r="E27">
        <v>35.2</v>
      </c>
      <c r="F27">
        <v>104.09</v>
      </c>
      <c r="G27">
        <v>17</v>
      </c>
      <c r="H27">
        <f>IF(ISERROR(VLOOKUP(G27,Points!$A$2:$B$61,2,FALSE)),0,VLOOKUP(G27,Points!$A$2:$B$61,2,FALSE))</f>
        <v>14</v>
      </c>
    </row>
    <row r="28" spans="1:8" ht="12.75">
      <c r="A28" s="29">
        <v>1</v>
      </c>
      <c r="B28" t="s">
        <v>134</v>
      </c>
      <c r="C28">
        <v>1.22</v>
      </c>
      <c r="D28">
        <v>39.91</v>
      </c>
      <c r="E28">
        <v>38.34</v>
      </c>
      <c r="F28">
        <v>104.09</v>
      </c>
      <c r="G28">
        <v>18</v>
      </c>
      <c r="H28">
        <f>IF(ISERROR(VLOOKUP(G28,Points!$A$2:$B$61,2,FALSE)),0,VLOOKUP(G28,Points!$A$2:$B$61,2,FALSE))</f>
        <v>13</v>
      </c>
    </row>
    <row r="29" spans="1:8" ht="12.75">
      <c r="A29" s="29">
        <v>85</v>
      </c>
      <c r="B29" t="s">
        <v>123</v>
      </c>
      <c r="C29">
        <v>1.08</v>
      </c>
      <c r="D29">
        <v>35.33</v>
      </c>
      <c r="E29">
        <v>33.95</v>
      </c>
      <c r="F29">
        <v>104.06</v>
      </c>
      <c r="G29">
        <v>19</v>
      </c>
      <c r="H29">
        <f>IF(ISERROR(VLOOKUP(G29,Points!$A$2:$B$61,2,FALSE)),0,VLOOKUP(G29,Points!$A$2:$B$61,2,FALSE))</f>
        <v>12</v>
      </c>
    </row>
    <row r="30" spans="1:8" ht="12.75">
      <c r="A30" s="29">
        <v>9</v>
      </c>
      <c r="B30" t="s">
        <v>96</v>
      </c>
      <c r="C30">
        <v>1.14</v>
      </c>
      <c r="D30">
        <v>37.29</v>
      </c>
      <c r="E30">
        <v>35.84</v>
      </c>
      <c r="F30">
        <v>104.05</v>
      </c>
      <c r="G30">
        <v>20</v>
      </c>
      <c r="H30">
        <f>IF(ISERROR(VLOOKUP(G30,Points!$A$2:$B$61,2,FALSE)),0,VLOOKUP(G30,Points!$A$2:$B$61,2,FALSE))</f>
        <v>11</v>
      </c>
    </row>
    <row r="31" spans="1:8" ht="12.75">
      <c r="A31" s="29">
        <v>98</v>
      </c>
      <c r="B31" t="s">
        <v>49</v>
      </c>
      <c r="C31">
        <v>1.08</v>
      </c>
      <c r="D31">
        <v>35.33</v>
      </c>
      <c r="E31">
        <v>33.97</v>
      </c>
      <c r="F31">
        <v>104</v>
      </c>
      <c r="G31">
        <v>21</v>
      </c>
      <c r="H31">
        <f>IF(ISERROR(VLOOKUP(G31,Points!$A$2:$B$61,2,FALSE)),0,VLOOKUP(G31,Points!$A$2:$B$61,2,FALSE))</f>
        <v>10</v>
      </c>
    </row>
    <row r="32" spans="1:8" ht="12.75">
      <c r="A32" s="29">
        <v>7</v>
      </c>
      <c r="B32" t="s">
        <v>35</v>
      </c>
      <c r="C32">
        <v>1.19</v>
      </c>
      <c r="D32">
        <v>38.92</v>
      </c>
      <c r="E32">
        <v>37.44</v>
      </c>
      <c r="F32">
        <v>103.95</v>
      </c>
      <c r="G32">
        <v>22</v>
      </c>
      <c r="H32">
        <f>IF(ISERROR(VLOOKUP(G32,Points!$A$2:$B$61,2,FALSE)),0,VLOOKUP(G32,Points!$A$2:$B$61,2,FALSE))</f>
        <v>9</v>
      </c>
    </row>
    <row r="33" spans="1:8" ht="12.75">
      <c r="A33" s="29">
        <v>65</v>
      </c>
      <c r="B33" t="s">
        <v>60</v>
      </c>
      <c r="C33">
        <v>1.03</v>
      </c>
      <c r="D33">
        <v>33.69</v>
      </c>
      <c r="E33">
        <v>32.71</v>
      </c>
      <c r="F33">
        <v>103</v>
      </c>
      <c r="G33">
        <v>23</v>
      </c>
      <c r="H33">
        <f>IF(ISERROR(VLOOKUP(G33,Points!$A$2:$B$61,2,FALSE)),0,VLOOKUP(G33,Points!$A$2:$B$61,2,FALSE))</f>
        <v>8</v>
      </c>
    </row>
    <row r="34" spans="1:8" ht="12.75">
      <c r="A34" s="29">
        <v>89</v>
      </c>
      <c r="B34" t="s">
        <v>39</v>
      </c>
      <c r="C34">
        <v>1.04</v>
      </c>
      <c r="D34">
        <v>34.02</v>
      </c>
      <c r="E34">
        <v>33.09</v>
      </c>
      <c r="F34">
        <v>102.81</v>
      </c>
      <c r="G34">
        <v>24</v>
      </c>
      <c r="H34">
        <f>IF(ISERROR(VLOOKUP(G34,Points!$A$2:$B$61,2,FALSE)),0,VLOOKUP(G34,Points!$A$2:$B$61,2,FALSE))</f>
        <v>7</v>
      </c>
    </row>
    <row r="35" spans="1:8" ht="12.75">
      <c r="A35" s="29">
        <v>93</v>
      </c>
      <c r="B35" t="s">
        <v>9</v>
      </c>
      <c r="C35">
        <v>1.04</v>
      </c>
      <c r="D35">
        <v>34.02</v>
      </c>
      <c r="E35">
        <v>33.36</v>
      </c>
      <c r="F35">
        <v>101.98</v>
      </c>
      <c r="G35">
        <v>25</v>
      </c>
      <c r="H35">
        <f>IF(ISERROR(VLOOKUP(G35,Points!$A$2:$B$61,2,FALSE)),0,VLOOKUP(G35,Points!$A$2:$B$61,2,FALSE))</f>
        <v>6</v>
      </c>
    </row>
    <row r="36" spans="1:8" ht="12.75">
      <c r="A36" s="29">
        <v>95</v>
      </c>
      <c r="B36" t="s">
        <v>15</v>
      </c>
      <c r="C36">
        <v>1.04</v>
      </c>
      <c r="D36">
        <v>34.02</v>
      </c>
      <c r="E36">
        <v>33.41</v>
      </c>
      <c r="F36">
        <v>101.83</v>
      </c>
      <c r="G36">
        <v>26</v>
      </c>
      <c r="H36">
        <f>IF(ISERROR(VLOOKUP(G36,Points!$A$2:$B$61,2,FALSE)),0,VLOOKUP(G36,Points!$A$2:$B$61,2,FALSE))</f>
        <v>5</v>
      </c>
    </row>
    <row r="37" spans="1:8" ht="12.75">
      <c r="A37" s="29">
        <v>84</v>
      </c>
      <c r="B37" t="s">
        <v>67</v>
      </c>
      <c r="C37">
        <v>1.07</v>
      </c>
      <c r="D37">
        <v>35</v>
      </c>
      <c r="E37">
        <v>34.52</v>
      </c>
      <c r="F37">
        <v>101.39</v>
      </c>
      <c r="G37">
        <v>27</v>
      </c>
      <c r="H37">
        <f>IF(ISERROR(VLOOKUP(G37,Points!$A$2:$B$61,2,FALSE)),0,VLOOKUP(G37,Points!$A$2:$B$61,2,FALSE))</f>
        <v>4</v>
      </c>
    </row>
    <row r="38" spans="1:8" ht="12.75">
      <c r="A38" s="29">
        <v>71</v>
      </c>
      <c r="B38" t="s">
        <v>54</v>
      </c>
      <c r="C38">
        <v>1.03</v>
      </c>
      <c r="D38">
        <v>33.69</v>
      </c>
      <c r="E38">
        <v>33.23</v>
      </c>
      <c r="F38">
        <v>101.38</v>
      </c>
      <c r="G38">
        <v>28</v>
      </c>
      <c r="H38">
        <f>IF(ISERROR(VLOOKUP(G38,Points!$A$2:$B$61,2,FALSE)),0,VLOOKUP(G38,Points!$A$2:$B$61,2,FALSE))</f>
        <v>3</v>
      </c>
    </row>
    <row r="39" spans="1:8" ht="12.75">
      <c r="A39" s="29">
        <v>67</v>
      </c>
      <c r="B39" t="s">
        <v>13</v>
      </c>
      <c r="C39">
        <v>1.06</v>
      </c>
      <c r="D39">
        <v>34.67</v>
      </c>
      <c r="E39">
        <v>34.2</v>
      </c>
      <c r="F39">
        <v>101.37</v>
      </c>
      <c r="G39">
        <v>29</v>
      </c>
      <c r="H39">
        <f>IF(ISERROR(VLOOKUP(G39,Points!$A$2:$B$61,2,FALSE)),0,VLOOKUP(G39,Points!$A$2:$B$61,2,FALSE))</f>
        <v>2</v>
      </c>
    </row>
    <row r="40" spans="1:8" ht="12.75">
      <c r="A40" s="29">
        <v>77</v>
      </c>
      <c r="B40" t="s">
        <v>3</v>
      </c>
      <c r="C40">
        <v>1.01</v>
      </c>
      <c r="D40">
        <v>33.04</v>
      </c>
      <c r="E40">
        <v>32.79</v>
      </c>
      <c r="F40">
        <v>100.76</v>
      </c>
      <c r="G40">
        <v>30</v>
      </c>
      <c r="H40">
        <f>IF(ISERROR(VLOOKUP(G40,Points!$A$2:$B$61,2,FALSE)),0,VLOOKUP(G40,Points!$A$2:$B$61,2,FALSE))</f>
        <v>1</v>
      </c>
    </row>
    <row r="41" spans="1:8" ht="12.75">
      <c r="A41" s="29">
        <v>72</v>
      </c>
      <c r="B41" t="s">
        <v>11</v>
      </c>
      <c r="C41">
        <v>1.02</v>
      </c>
      <c r="D41">
        <v>33.36</v>
      </c>
      <c r="E41">
        <v>33.71</v>
      </c>
      <c r="F41">
        <v>98.96</v>
      </c>
      <c r="G41">
        <v>31</v>
      </c>
      <c r="H41">
        <f>IF(ISERROR(VLOOKUP(G41,Points!$A$2:$B$61,2,FALSE)),0,VLOOKUP(G41,Points!$A$2:$B$61,2,FALSE))</f>
        <v>1</v>
      </c>
    </row>
    <row r="42" spans="1:8" ht="12.75">
      <c r="A42" s="29">
        <v>94</v>
      </c>
      <c r="B42" t="s">
        <v>149</v>
      </c>
      <c r="C42">
        <v>1.23</v>
      </c>
      <c r="D42">
        <v>40.23</v>
      </c>
      <c r="E42">
        <v>41.05</v>
      </c>
      <c r="F42">
        <v>98</v>
      </c>
      <c r="G42">
        <v>32</v>
      </c>
      <c r="H42">
        <f>IF(ISERROR(VLOOKUP(G42,Points!$A$2:$B$61,2,FALSE)),0,VLOOKUP(G42,Points!$A$2:$B$61,2,FALSE))</f>
        <v>1</v>
      </c>
    </row>
    <row r="43" spans="1:8" ht="12.75">
      <c r="A43" s="29"/>
      <c r="G43">
        <v>33</v>
      </c>
      <c r="H43">
        <f>IF(ISERROR(VLOOKUP(G43,Points!$A$2:$B$61,2,FALSE)),0,VLOOKUP(G43,Points!$A$2:$B$61,2,FALSE))</f>
        <v>1</v>
      </c>
    </row>
    <row r="44" spans="1:8" ht="12.75">
      <c r="A44" s="29"/>
      <c r="G44">
        <v>34</v>
      </c>
      <c r="H44">
        <f>IF(ISERROR(VLOOKUP(G44,Points!$A$2:$B$61,2,FALSE)),0,VLOOKUP(G44,Points!$A$2:$B$61,2,FALSE))</f>
        <v>1</v>
      </c>
    </row>
    <row r="45" spans="1:8" ht="12.75">
      <c r="A45" s="29"/>
      <c r="G45">
        <v>35</v>
      </c>
      <c r="H45">
        <f>IF(ISERROR(VLOOKUP(G45,Points!$A$2:$B$61,2,FALSE)),0,VLOOKUP(G45,Points!$A$2:$B$61,2,FALSE))</f>
        <v>1</v>
      </c>
    </row>
    <row r="46" spans="1:8" ht="12.75">
      <c r="A46" s="29"/>
      <c r="G46">
        <v>36</v>
      </c>
      <c r="H46">
        <f>IF(ISERROR(VLOOKUP(G46,Points!$A$2:$B$61,2,FALSE)),0,VLOOKUP(G46,Points!$A$2:$B$61,2,FALSE))</f>
        <v>1</v>
      </c>
    </row>
    <row r="47" spans="1:8" ht="12.75">
      <c r="A47" s="29"/>
      <c r="G47">
        <v>37</v>
      </c>
      <c r="H47">
        <f>IF(ISERROR(VLOOKUP(G47,Points!$A$2:$B$61,2,FALSE)),0,VLOOKUP(G47,Points!$A$2:$B$61,2,FALSE))</f>
        <v>1</v>
      </c>
    </row>
    <row r="48" spans="1:8" ht="12.75">
      <c r="A48" s="29"/>
      <c r="G48">
        <v>38</v>
      </c>
      <c r="H48">
        <f>IF(ISERROR(VLOOKUP(G48,Points!$A$2:$B$61,2,FALSE)),0,VLOOKUP(G48,Points!$A$2:$B$61,2,FALSE))</f>
        <v>1</v>
      </c>
    </row>
    <row r="49" spans="1:8" ht="12.75">
      <c r="A49" s="29"/>
      <c r="G49">
        <v>39</v>
      </c>
      <c r="H49">
        <f>IF(ISERROR(VLOOKUP(G49,Points!$A$2:$B$61,2,FALSE)),0,VLOOKUP(G49,Points!$A$2:$B$61,2,FALSE))</f>
        <v>1</v>
      </c>
    </row>
    <row r="50" spans="1:8" ht="12.75">
      <c r="A50" s="29" t="s">
        <v>2</v>
      </c>
      <c r="G50">
        <v>40</v>
      </c>
      <c r="H50">
        <f>IF(ISERROR(VLOOKUP(G50,Points!$A$2:$B$61,2,FALSE)),0,VLOOKUP(G50,Points!$A$2:$B$61,2,FALSE))</f>
        <v>1</v>
      </c>
    </row>
    <row r="51" spans="1:8" ht="12.75">
      <c r="A51" s="29" t="s">
        <v>2</v>
      </c>
      <c r="G51">
        <v>41</v>
      </c>
      <c r="H51">
        <f>IF(ISERROR(VLOOKUP(G51,Points!$A$2:$B$61,2,FALSE)),0,VLOOKUP(G51,Points!$A$2:$B$61,2,FALSE))</f>
        <v>1</v>
      </c>
    </row>
    <row r="52" spans="1:8" ht="12.75">
      <c r="A52" s="29"/>
      <c r="G52">
        <v>42</v>
      </c>
      <c r="H52">
        <f>IF(ISERROR(VLOOKUP(G52,Points!$A$2:$B$61,2,FALSE)),0,VLOOKUP(G52,Points!$A$2:$B$61,2,FALSE))</f>
        <v>1</v>
      </c>
    </row>
    <row r="53" spans="1:8" ht="12.75">
      <c r="A53" s="29"/>
      <c r="G53">
        <v>43</v>
      </c>
      <c r="H53">
        <f>IF(ISERROR(VLOOKUP(G53,Points!$A$2:$B$61,2,FALSE)),0,VLOOKUP(G53,Points!$A$2:$B$61,2,FALSE))</f>
        <v>1</v>
      </c>
    </row>
    <row r="54" spans="1:8" ht="12.75">
      <c r="A54" s="29"/>
      <c r="G54">
        <v>44</v>
      </c>
      <c r="H54">
        <f>IF(ISERROR(VLOOKUP(G54,Points!$A$2:$B$61,2,FALSE)),0,VLOOKUP(G54,Points!$A$2:$B$61,2,FALSE))</f>
        <v>1</v>
      </c>
    </row>
    <row r="55" spans="1:8" ht="12.75">
      <c r="A55" s="29"/>
      <c r="G55">
        <v>45</v>
      </c>
      <c r="H55">
        <f>IF(ISERROR(VLOOKUP(G55,Points!$A$2:$B$61,2,FALSE)),0,VLOOKUP(G55,Points!$A$2:$B$61,2,FALSE))</f>
        <v>1</v>
      </c>
    </row>
    <row r="56" spans="1:8" ht="12.75">
      <c r="A56" s="29"/>
      <c r="G56">
        <v>46</v>
      </c>
      <c r="H56">
        <f>IF(ISERROR(VLOOKUP(G56,Points!$A$2:$B$61,2,FALSE)),0,VLOOKUP(G56,Points!$A$2:$B$61,2,FALSE))</f>
        <v>1</v>
      </c>
    </row>
    <row r="57" spans="1:8" ht="12.75">
      <c r="A57" s="29"/>
      <c r="G57">
        <v>47</v>
      </c>
      <c r="H57">
        <f>IF(ISERROR(VLOOKUP(G57,Points!$A$2:$B$61,2,FALSE)),0,VLOOKUP(G57,Points!$A$2:$B$61,2,FALSE))</f>
        <v>1</v>
      </c>
    </row>
    <row r="58" spans="1:8" ht="12.75">
      <c r="A58" s="29"/>
      <c r="G58">
        <v>48</v>
      </c>
      <c r="H58">
        <f>IF(ISERROR(VLOOKUP(G58,Points!$A$2:$B$61,2,FALSE)),0,VLOOKUP(G58,Points!$A$2:$B$61,2,FALSE))</f>
        <v>1</v>
      </c>
    </row>
    <row r="59" spans="1:8" ht="12.75">
      <c r="A59" s="29"/>
      <c r="G59">
        <v>49</v>
      </c>
      <c r="H59">
        <f>IF(ISERROR(VLOOKUP(G59,Points!$A$2:$B$61,2,FALSE)),0,VLOOKUP(G59,Points!$A$2:$B$61,2,FALSE))</f>
        <v>1</v>
      </c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  <row r="67" ht="12.75">
      <c r="A67" s="29"/>
    </row>
    <row r="68" ht="12.75">
      <c r="A68" s="29"/>
    </row>
    <row r="69" ht="12.75">
      <c r="A69" s="31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B11" sqref="B11:B35"/>
    </sheetView>
  </sheetViews>
  <sheetFormatPr defaultColWidth="9.140625" defaultRowHeight="12.75"/>
  <cols>
    <col min="2" max="2" width="23.28125" style="0" bestFit="1" customWidth="1"/>
    <col min="6" max="6" width="9.140625" style="19" customWidth="1"/>
    <col min="8" max="8" width="8.57421875" style="0" customWidth="1"/>
  </cols>
  <sheetData>
    <row r="1" ht="12.75">
      <c r="A1" t="s">
        <v>2</v>
      </c>
    </row>
    <row r="2" ht="12.75">
      <c r="A2" t="s">
        <v>29</v>
      </c>
    </row>
    <row r="3" ht="12.75">
      <c r="A3" t="s">
        <v>150</v>
      </c>
    </row>
    <row r="4" ht="12.75">
      <c r="A4" t="s">
        <v>151</v>
      </c>
    </row>
    <row r="5" ht="12.75">
      <c r="A5" t="s">
        <v>2</v>
      </c>
    </row>
    <row r="6" ht="12.75">
      <c r="A6" t="s">
        <v>25</v>
      </c>
    </row>
    <row r="7" ht="12.75">
      <c r="A7" t="s">
        <v>2</v>
      </c>
    </row>
    <row r="8" ht="12.75">
      <c r="A8" t="s">
        <v>152</v>
      </c>
    </row>
    <row r="9" ht="12.75">
      <c r="A9" t="s">
        <v>33</v>
      </c>
    </row>
    <row r="10" spans="1:8" ht="12.75">
      <c r="A10" t="s">
        <v>22</v>
      </c>
      <c r="B10" t="s">
        <v>23</v>
      </c>
      <c r="C10" t="s">
        <v>34</v>
      </c>
      <c r="D10" t="s">
        <v>28</v>
      </c>
      <c r="E10" t="s">
        <v>26</v>
      </c>
      <c r="F10" s="19" t="s">
        <v>27</v>
      </c>
      <c r="G10" t="s">
        <v>0</v>
      </c>
      <c r="H10" t="s">
        <v>1</v>
      </c>
    </row>
    <row r="11" spans="1:8" ht="12.75">
      <c r="A11">
        <v>100</v>
      </c>
      <c r="B11" t="s">
        <v>70</v>
      </c>
      <c r="C11">
        <v>1.54</v>
      </c>
      <c r="D11">
        <v>66.53</v>
      </c>
      <c r="E11">
        <v>57.85</v>
      </c>
      <c r="F11" s="19">
        <v>115</v>
      </c>
      <c r="G11">
        <v>1</v>
      </c>
      <c r="H11">
        <f>IF(ISERROR(VLOOKUP(G11,Points!$A$2:$B$61,2,FALSE)),0,VLOOKUP(G11,Points!$A$2:$B$61,2,FALSE))</f>
        <v>100</v>
      </c>
    </row>
    <row r="12" spans="1:8" ht="12.75">
      <c r="A12">
        <v>3</v>
      </c>
      <c r="B12" t="s">
        <v>45</v>
      </c>
      <c r="C12">
        <v>1.26</v>
      </c>
      <c r="D12">
        <v>54.43</v>
      </c>
      <c r="E12">
        <v>48.45</v>
      </c>
      <c r="F12" s="19">
        <v>112.34</v>
      </c>
      <c r="G12">
        <v>2</v>
      </c>
      <c r="H12">
        <f>IF(ISERROR(VLOOKUP(G12,Points!$A$2:$B$61,2,FALSE)),0,VLOOKUP(G12,Points!$A$2:$B$61,2,FALSE))</f>
        <v>80</v>
      </c>
    </row>
    <row r="13" spans="1:8" ht="12.75">
      <c r="A13">
        <v>9</v>
      </c>
      <c r="B13" t="s">
        <v>121</v>
      </c>
      <c r="C13">
        <v>1.26</v>
      </c>
      <c r="D13">
        <v>54.43</v>
      </c>
      <c r="E13">
        <v>48.75</v>
      </c>
      <c r="F13" s="19">
        <v>111.65</v>
      </c>
      <c r="G13">
        <v>3</v>
      </c>
      <c r="H13">
        <f>IF(ISERROR(VLOOKUP(G13,Points!$A$2:$B$61,2,FALSE)),0,VLOOKUP(G13,Points!$A$2:$B$61,2,FALSE))</f>
        <v>60</v>
      </c>
    </row>
    <row r="14" spans="1:8" ht="12.75">
      <c r="A14">
        <v>8</v>
      </c>
      <c r="B14" t="s">
        <v>53</v>
      </c>
      <c r="C14">
        <v>1.45</v>
      </c>
      <c r="D14">
        <v>62.64</v>
      </c>
      <c r="E14">
        <v>57.12</v>
      </c>
      <c r="F14" s="19">
        <v>109.66</v>
      </c>
      <c r="G14">
        <v>4</v>
      </c>
      <c r="H14">
        <f>IF(ISERROR(VLOOKUP(G14,Points!$A$2:$B$61,2,FALSE)),0,VLOOKUP(G14,Points!$A$2:$B$61,2,FALSE))</f>
        <v>50</v>
      </c>
    </row>
    <row r="15" spans="1:8" ht="12.75">
      <c r="A15">
        <v>6</v>
      </c>
      <c r="B15" t="s">
        <v>110</v>
      </c>
      <c r="C15">
        <v>1.49</v>
      </c>
      <c r="D15">
        <v>64.37</v>
      </c>
      <c r="E15">
        <v>59.28</v>
      </c>
      <c r="F15" s="19">
        <v>108.59</v>
      </c>
      <c r="G15">
        <v>5</v>
      </c>
      <c r="H15">
        <f>IF(ISERROR(VLOOKUP(G15,Points!$A$2:$B$61,2,FALSE)),0,VLOOKUP(G15,Points!$A$2:$B$61,2,FALSE))</f>
        <v>45</v>
      </c>
    </row>
    <row r="16" spans="1:8" ht="12.75">
      <c r="A16">
        <v>86</v>
      </c>
      <c r="B16" t="s">
        <v>68</v>
      </c>
      <c r="C16">
        <v>1.46</v>
      </c>
      <c r="D16">
        <v>63.07</v>
      </c>
      <c r="E16">
        <v>59.02</v>
      </c>
      <c r="F16" s="19">
        <v>106.86</v>
      </c>
      <c r="G16">
        <v>6</v>
      </c>
      <c r="H16">
        <f>IF(ISERROR(VLOOKUP(G16,Points!$A$2:$B$61,2,FALSE)),0,VLOOKUP(G16,Points!$A$2:$B$61,2,FALSE))</f>
        <v>40</v>
      </c>
    </row>
    <row r="17" spans="1:8" ht="12.75">
      <c r="A17">
        <v>26</v>
      </c>
      <c r="B17" t="s">
        <v>14</v>
      </c>
      <c r="C17">
        <v>1.12</v>
      </c>
      <c r="D17">
        <v>48.38</v>
      </c>
      <c r="E17">
        <v>45.49</v>
      </c>
      <c r="F17" s="19">
        <v>106.35</v>
      </c>
      <c r="G17">
        <v>7</v>
      </c>
      <c r="H17">
        <f>IF(ISERROR(VLOOKUP(G17,Points!$A$2:$B$61,2,FALSE)),0,VLOOKUP(G17,Points!$A$2:$B$61,2,FALSE))</f>
        <v>36</v>
      </c>
    </row>
    <row r="18" spans="1:8" ht="12.75">
      <c r="A18">
        <v>1</v>
      </c>
      <c r="B18" t="s">
        <v>96</v>
      </c>
      <c r="C18">
        <v>1.28</v>
      </c>
      <c r="D18">
        <v>55.3</v>
      </c>
      <c r="E18">
        <v>52.12</v>
      </c>
      <c r="F18" s="19">
        <v>106.1</v>
      </c>
      <c r="G18">
        <v>8</v>
      </c>
      <c r="H18">
        <f>IF(ISERROR(VLOOKUP(G18,Points!$A$2:$B$61,2,FALSE)),0,VLOOKUP(G18,Points!$A$2:$B$61,2,FALSE))</f>
        <v>32</v>
      </c>
    </row>
    <row r="19" spans="1:8" ht="12.75">
      <c r="A19">
        <v>71</v>
      </c>
      <c r="B19" t="s">
        <v>54</v>
      </c>
      <c r="C19">
        <v>1.06</v>
      </c>
      <c r="D19">
        <v>45.79</v>
      </c>
      <c r="E19">
        <v>43.28</v>
      </c>
      <c r="F19" s="19">
        <v>105.8</v>
      </c>
      <c r="G19">
        <v>9</v>
      </c>
      <c r="H19">
        <f>IF(ISERROR(VLOOKUP(G19,Points!$A$2:$B$61,2,FALSE)),0,VLOOKUP(G19,Points!$A$2:$B$61,2,FALSE))</f>
        <v>29</v>
      </c>
    </row>
    <row r="20" spans="1:8" ht="12.75">
      <c r="A20">
        <v>93</v>
      </c>
      <c r="B20" t="s">
        <v>9</v>
      </c>
      <c r="C20">
        <v>1.09</v>
      </c>
      <c r="D20">
        <v>47.09</v>
      </c>
      <c r="E20">
        <v>44.55</v>
      </c>
      <c r="F20" s="19">
        <v>105.7</v>
      </c>
      <c r="G20">
        <v>10</v>
      </c>
      <c r="H20">
        <f>IF(ISERROR(VLOOKUP(G20,Points!$A$2:$B$61,2,FALSE)),0,VLOOKUP(G20,Points!$A$2:$B$61,2,FALSE))</f>
        <v>26</v>
      </c>
    </row>
    <row r="21" spans="1:8" ht="12.75">
      <c r="A21">
        <v>45</v>
      </c>
      <c r="B21" t="s">
        <v>36</v>
      </c>
      <c r="C21">
        <v>1.24</v>
      </c>
      <c r="D21">
        <v>53.57</v>
      </c>
      <c r="E21">
        <v>50.84</v>
      </c>
      <c r="F21" s="19">
        <v>105.37</v>
      </c>
      <c r="G21">
        <v>11</v>
      </c>
      <c r="H21">
        <f>IF(ISERROR(VLOOKUP(G21,Points!$A$2:$B$61,2,FALSE)),0,VLOOKUP(G21,Points!$A$2:$B$61,2,FALSE))</f>
        <v>24</v>
      </c>
    </row>
    <row r="22" spans="1:8" ht="12.75">
      <c r="A22">
        <v>46</v>
      </c>
      <c r="B22" t="s">
        <v>42</v>
      </c>
      <c r="C22">
        <v>1.25</v>
      </c>
      <c r="D22">
        <v>54</v>
      </c>
      <c r="E22">
        <v>51.34</v>
      </c>
      <c r="F22" s="19">
        <v>105.18</v>
      </c>
      <c r="G22">
        <v>12</v>
      </c>
      <c r="H22">
        <f>IF(ISERROR(VLOOKUP(G22,Points!$A$2:$B$61,2,FALSE)),0,VLOOKUP(G22,Points!$A$2:$B$61,2,FALSE))</f>
        <v>22</v>
      </c>
    </row>
    <row r="23" spans="1:8" ht="12.75">
      <c r="A23">
        <v>60</v>
      </c>
      <c r="B23" t="s">
        <v>106</v>
      </c>
      <c r="C23">
        <v>1.16</v>
      </c>
      <c r="D23">
        <v>50.11</v>
      </c>
      <c r="E23">
        <v>48.02</v>
      </c>
      <c r="F23" s="19">
        <v>104.35</v>
      </c>
      <c r="G23">
        <v>13</v>
      </c>
      <c r="H23">
        <f>IF(ISERROR(VLOOKUP(G23,Points!$A$2:$B$61,2,FALSE)),0,VLOOKUP(G23,Points!$A$2:$B$61,2,FALSE))</f>
        <v>20</v>
      </c>
    </row>
    <row r="24" spans="1:8" ht="12.75">
      <c r="A24">
        <v>95</v>
      </c>
      <c r="B24" t="s">
        <v>15</v>
      </c>
      <c r="C24">
        <v>1.04</v>
      </c>
      <c r="D24">
        <v>44.93</v>
      </c>
      <c r="E24">
        <v>43.2</v>
      </c>
      <c r="F24" s="19">
        <v>104</v>
      </c>
      <c r="G24">
        <v>14</v>
      </c>
      <c r="H24">
        <f>IF(ISERROR(VLOOKUP(G24,Points!$A$2:$B$61,2,FALSE)),0,VLOOKUP(G24,Points!$A$2:$B$61,2,FALSE))</f>
        <v>18</v>
      </c>
    </row>
    <row r="25" spans="1:8" ht="12.75">
      <c r="A25">
        <v>59</v>
      </c>
      <c r="B25" t="s">
        <v>17</v>
      </c>
      <c r="C25">
        <v>1.3</v>
      </c>
      <c r="D25">
        <v>56.16</v>
      </c>
      <c r="E25">
        <v>54.29</v>
      </c>
      <c r="F25" s="19">
        <v>103.44</v>
      </c>
      <c r="G25">
        <v>15</v>
      </c>
      <c r="H25">
        <f>IF(ISERROR(VLOOKUP(G25,Points!$A$2:$B$61,2,FALSE)),0,VLOOKUP(G25,Points!$A$2:$B$61,2,FALSE))</f>
        <v>16</v>
      </c>
    </row>
    <row r="26" spans="1:8" ht="12.75">
      <c r="A26">
        <v>72</v>
      </c>
      <c r="B26" t="s">
        <v>11</v>
      </c>
      <c r="C26">
        <v>1.08</v>
      </c>
      <c r="D26">
        <v>46.66</v>
      </c>
      <c r="E26">
        <v>45.37</v>
      </c>
      <c r="F26" s="19">
        <v>102.84</v>
      </c>
      <c r="G26">
        <v>16</v>
      </c>
      <c r="H26">
        <f>IF(ISERROR(VLOOKUP(G26,Points!$A$2:$B$61,2,FALSE)),0,VLOOKUP(G26,Points!$A$2:$B$61,2,FALSE))</f>
        <v>15</v>
      </c>
    </row>
    <row r="27" spans="1:8" ht="12.75">
      <c r="A27">
        <v>28</v>
      </c>
      <c r="B27" t="s">
        <v>10</v>
      </c>
      <c r="C27">
        <v>1.28</v>
      </c>
      <c r="D27">
        <v>55.3</v>
      </c>
      <c r="E27">
        <v>53.92</v>
      </c>
      <c r="F27" s="19">
        <v>102.56</v>
      </c>
      <c r="G27">
        <v>17</v>
      </c>
      <c r="H27">
        <f>IF(ISERROR(VLOOKUP(G27,Points!$A$2:$B$61,2,FALSE)),0,VLOOKUP(G27,Points!$A$2:$B$61,2,FALSE))</f>
        <v>14</v>
      </c>
    </row>
    <row r="28" spans="1:8" ht="12.75">
      <c r="A28">
        <v>64</v>
      </c>
      <c r="B28" t="s">
        <v>19</v>
      </c>
      <c r="C28">
        <v>1.24</v>
      </c>
      <c r="D28">
        <v>53.57</v>
      </c>
      <c r="E28">
        <v>52.34</v>
      </c>
      <c r="F28" s="19">
        <v>102.35</v>
      </c>
      <c r="G28">
        <v>18</v>
      </c>
      <c r="H28">
        <f>IF(ISERROR(VLOOKUP(G28,Points!$A$2:$B$61,2,FALSE)),0,VLOOKUP(G28,Points!$A$2:$B$61,2,FALSE))</f>
        <v>13</v>
      </c>
    </row>
    <row r="29" spans="1:8" ht="12.75">
      <c r="A29">
        <v>98</v>
      </c>
      <c r="B29" t="s">
        <v>49</v>
      </c>
      <c r="C29">
        <v>1.13</v>
      </c>
      <c r="D29">
        <v>48.82</v>
      </c>
      <c r="E29">
        <v>47.96</v>
      </c>
      <c r="F29" s="19">
        <v>101.79</v>
      </c>
      <c r="G29">
        <v>19</v>
      </c>
      <c r="H29">
        <f>IF(ISERROR(VLOOKUP(G29,Points!$A$2:$B$61,2,FALSE)),0,VLOOKUP(G29,Points!$A$2:$B$61,2,FALSE))</f>
        <v>12</v>
      </c>
    </row>
    <row r="30" spans="1:8" ht="12.75">
      <c r="A30">
        <v>4</v>
      </c>
      <c r="B30" t="s">
        <v>52</v>
      </c>
      <c r="C30">
        <v>1.3</v>
      </c>
      <c r="D30">
        <v>56.16</v>
      </c>
      <c r="E30">
        <v>55.24</v>
      </c>
      <c r="F30" s="19">
        <v>101.67</v>
      </c>
      <c r="G30">
        <v>20</v>
      </c>
      <c r="H30">
        <f>IF(ISERROR(VLOOKUP(G30,Points!$A$2:$B$61,2,FALSE)),0,VLOOKUP(G30,Points!$A$2:$B$61,2,FALSE))</f>
        <v>11</v>
      </c>
    </row>
    <row r="31" spans="1:8" ht="12.75">
      <c r="A31">
        <v>1</v>
      </c>
      <c r="B31" t="s">
        <v>108</v>
      </c>
      <c r="C31">
        <v>1.27</v>
      </c>
      <c r="D31">
        <v>54.86</v>
      </c>
      <c r="E31">
        <v>54.12</v>
      </c>
      <c r="F31" s="19">
        <v>101.37</v>
      </c>
      <c r="G31">
        <v>21</v>
      </c>
      <c r="H31">
        <f>IF(ISERROR(VLOOKUP(G31,Points!$A$2:$B$61,2,FALSE)),0,VLOOKUP(G31,Points!$A$2:$B$61,2,FALSE))</f>
        <v>10</v>
      </c>
    </row>
    <row r="32" spans="1:8" ht="12.75">
      <c r="A32">
        <v>7</v>
      </c>
      <c r="B32" t="s">
        <v>35</v>
      </c>
      <c r="C32">
        <v>1.26</v>
      </c>
      <c r="D32">
        <v>54.43</v>
      </c>
      <c r="E32">
        <v>53.96</v>
      </c>
      <c r="F32" s="19">
        <v>100.87</v>
      </c>
      <c r="G32">
        <v>22</v>
      </c>
      <c r="H32">
        <f>IF(ISERROR(VLOOKUP(G32,Points!$A$2:$B$61,2,FALSE)),0,VLOOKUP(G32,Points!$A$2:$B$61,2,FALSE))</f>
        <v>9</v>
      </c>
    </row>
    <row r="33" spans="1:8" ht="12.75">
      <c r="A33">
        <v>87</v>
      </c>
      <c r="B33" t="s">
        <v>149</v>
      </c>
      <c r="C33">
        <v>1.4</v>
      </c>
      <c r="D33">
        <v>60.48</v>
      </c>
      <c r="E33">
        <v>60.4</v>
      </c>
      <c r="F33" s="19">
        <v>100.13</v>
      </c>
      <c r="G33">
        <v>23</v>
      </c>
      <c r="H33">
        <f>IF(ISERROR(VLOOKUP(G33,Points!$A$2:$B$61,2,FALSE)),0,VLOOKUP(G33,Points!$A$2:$B$61,2,FALSE))</f>
        <v>8</v>
      </c>
    </row>
    <row r="34" spans="1:8" ht="12.75">
      <c r="A34">
        <v>67</v>
      </c>
      <c r="B34" t="s">
        <v>13</v>
      </c>
      <c r="C34">
        <v>1.07</v>
      </c>
      <c r="D34">
        <v>46.22</v>
      </c>
      <c r="E34">
        <v>46.63</v>
      </c>
      <c r="F34" s="19">
        <v>99.12</v>
      </c>
      <c r="G34">
        <v>24</v>
      </c>
      <c r="H34">
        <f>IF(ISERROR(VLOOKUP(G34,Points!$A$2:$B$61,2,FALSE)),0,VLOOKUP(G34,Points!$A$2:$B$61,2,FALSE))</f>
        <v>7</v>
      </c>
    </row>
    <row r="35" spans="1:8" ht="12.75">
      <c r="A35">
        <v>76</v>
      </c>
      <c r="B35" t="s">
        <v>5</v>
      </c>
      <c r="C35">
        <v>1.15</v>
      </c>
      <c r="D35">
        <v>49.68</v>
      </c>
      <c r="E35">
        <v>50.98</v>
      </c>
      <c r="F35" s="19">
        <v>97.45</v>
      </c>
      <c r="G35">
        <v>25</v>
      </c>
      <c r="H35">
        <f>IF(ISERROR(VLOOKUP(G35,Points!$A$2:$B$61,2,FALSE)),0,VLOOKUP(G35,Points!$A$2:$B$61,2,FALSE))</f>
        <v>6</v>
      </c>
    </row>
    <row r="36" spans="7:8" ht="12.75">
      <c r="G36">
        <v>26</v>
      </c>
      <c r="H36">
        <f>IF(ISERROR(VLOOKUP(G36,Points!$A$2:$B$61,2,FALSE)),0,VLOOKUP(G36,Points!$A$2:$B$61,2,FALSE))</f>
        <v>5</v>
      </c>
    </row>
    <row r="37" spans="7:8" ht="12.75">
      <c r="G37">
        <v>27</v>
      </c>
      <c r="H37">
        <f>IF(ISERROR(VLOOKUP(G37,Points!$A$2:$B$61,2,FALSE)),0,VLOOKUP(G37,Points!$A$2:$B$61,2,FALSE))</f>
        <v>4</v>
      </c>
    </row>
    <row r="38" spans="7:8" ht="12.75">
      <c r="G38">
        <v>28</v>
      </c>
      <c r="H38">
        <f>IF(ISERROR(VLOOKUP(G38,Points!$A$2:$B$61,2,FALSE)),0,VLOOKUP(G38,Points!$A$2:$B$61,2,FALSE))</f>
        <v>3</v>
      </c>
    </row>
    <row r="39" spans="7:8" ht="12.75">
      <c r="G39">
        <v>29</v>
      </c>
      <c r="H39">
        <f>IF(ISERROR(VLOOKUP(G39,Points!$A$2:$B$61,2,FALSE)),0,VLOOKUP(G39,Points!$A$2:$B$61,2,FALSE))</f>
        <v>2</v>
      </c>
    </row>
    <row r="40" spans="7:8" ht="12.75">
      <c r="G40">
        <v>30</v>
      </c>
      <c r="H40">
        <f>IF(ISERROR(VLOOKUP(G40,Points!$A$2:$B$61,2,FALSE)),0,VLOOKUP(G40,Points!$A$2:$B$61,2,FALSE))</f>
        <v>1</v>
      </c>
    </row>
    <row r="41" spans="7:8" ht="12.75">
      <c r="G41">
        <v>31</v>
      </c>
      <c r="H41">
        <f>IF(ISERROR(VLOOKUP(G41,Points!$A$2:$B$61,2,FALSE)),0,VLOOKUP(G41,Points!$A$2:$B$61,2,FALSE))</f>
        <v>1</v>
      </c>
    </row>
    <row r="42" spans="7:8" ht="12.75">
      <c r="G42">
        <v>32</v>
      </c>
      <c r="H42">
        <f>IF(ISERROR(VLOOKUP(G42,Points!$A$2:$B$61,2,FALSE)),0,VLOOKUP(G42,Points!$A$2:$B$61,2,FALSE))</f>
        <v>1</v>
      </c>
    </row>
    <row r="43" spans="7:8" ht="12.75">
      <c r="G43">
        <v>33</v>
      </c>
      <c r="H43">
        <f>IF(ISERROR(VLOOKUP(G43,Points!$A$2:$B$61,2,FALSE)),0,VLOOKUP(G43,Points!$A$2:$B$61,2,FALSE))</f>
        <v>1</v>
      </c>
    </row>
    <row r="44" spans="7:8" ht="12.75">
      <c r="G44">
        <v>34</v>
      </c>
      <c r="H44">
        <f>IF(ISERROR(VLOOKUP(G44,Points!$A$2:$B$61,2,FALSE)),0,VLOOKUP(G44,Points!$A$2:$B$61,2,FALSE))</f>
        <v>1</v>
      </c>
    </row>
    <row r="45" spans="7:8" ht="12.75">
      <c r="G45">
        <v>35</v>
      </c>
      <c r="H45">
        <f>IF(ISERROR(VLOOKUP(G45,Points!$A$2:$B$61,2,FALSE)),0,VLOOKUP(G45,Points!$A$2:$B$61,2,FALSE))</f>
        <v>1</v>
      </c>
    </row>
    <row r="46" spans="7:8" ht="12.75">
      <c r="G46">
        <v>36</v>
      </c>
      <c r="H46">
        <f>IF(ISERROR(VLOOKUP(G46,Points!$A$2:$B$61,2,FALSE)),0,VLOOKUP(G46,Points!$A$2:$B$61,2,FALSE))</f>
        <v>1</v>
      </c>
    </row>
    <row r="47" spans="7:8" ht="12.75">
      <c r="G47">
        <v>37</v>
      </c>
      <c r="H47">
        <f>IF(ISERROR(VLOOKUP(G47,Points!$A$2:$B$61,2,FALSE)),0,VLOOKUP(G47,Points!$A$2:$B$61,2,FALSE))</f>
        <v>1</v>
      </c>
    </row>
    <row r="48" spans="7:8" ht="12.75">
      <c r="G48">
        <v>38</v>
      </c>
      <c r="H48">
        <f>IF(ISERROR(VLOOKUP(G48,Points!$A$2:$B$61,2,FALSE)),0,VLOOKUP(G48,Points!$A$2:$B$61,2,FALSE))</f>
        <v>1</v>
      </c>
    </row>
    <row r="49" spans="7:8" ht="12.75">
      <c r="G49">
        <v>39</v>
      </c>
      <c r="H49">
        <f>IF(ISERROR(VLOOKUP(G49,Points!$A$2:$B$61,2,FALSE)),0,VLOOKUP(G49,Points!$A$2:$B$61,2,FALSE))</f>
        <v>1</v>
      </c>
    </row>
    <row r="50" spans="7:8" ht="12.75">
      <c r="G50">
        <v>40</v>
      </c>
      <c r="H50">
        <f>IF(ISERROR(VLOOKUP(G50,Points!$A$2:$B$61,2,FALSE)),0,VLOOKUP(G50,Points!$A$2:$B$61,2,FALSE))</f>
        <v>1</v>
      </c>
    </row>
    <row r="51" spans="7:8" ht="12.75">
      <c r="G51">
        <v>41</v>
      </c>
      <c r="H51">
        <f>IF(ISERROR(VLOOKUP(G51,Points!$A$2:$B$61,2,FALSE)),0,VLOOKUP(G51,Points!$A$2:$B$61,2,FALSE))</f>
        <v>1</v>
      </c>
    </row>
    <row r="52" spans="7:8" ht="12.75">
      <c r="G52">
        <v>42</v>
      </c>
      <c r="H52">
        <f>IF(ISERROR(VLOOKUP(G52,Points!$A$2:$B$61,2,FALSE)),0,VLOOKUP(G52,Points!$A$2:$B$61,2,FALSE))</f>
        <v>1</v>
      </c>
    </row>
    <row r="53" spans="7:8" ht="12.75">
      <c r="G53">
        <v>43</v>
      </c>
      <c r="H53">
        <f>IF(ISERROR(VLOOKUP(G53,Points!$A$2:$B$61,2,FALSE)),0,VLOOKUP(G53,Points!$A$2:$B$61,2,FALSE))</f>
        <v>1</v>
      </c>
    </row>
    <row r="54" spans="7:8" ht="12.75">
      <c r="G54">
        <v>44</v>
      </c>
      <c r="H54">
        <f>IF(ISERROR(VLOOKUP(G54,Points!$A$2:$B$61,2,FALSE)),0,VLOOKUP(G54,Points!$A$2:$B$61,2,FALSE))</f>
        <v>1</v>
      </c>
    </row>
    <row r="55" spans="7:8" ht="12.75">
      <c r="G55">
        <v>45</v>
      </c>
      <c r="H55">
        <f>IF(ISERROR(VLOOKUP(G55,Points!$A$2:$B$61,2,FALSE)),0,VLOOKUP(G55,Points!$A$2:$B$61,2,FALSE))</f>
        <v>1</v>
      </c>
    </row>
    <row r="56" spans="7:8" ht="12.75">
      <c r="G56">
        <v>46</v>
      </c>
      <c r="H56">
        <f>IF(ISERROR(VLOOKUP(G56,Points!$A$2:$B$61,2,FALSE)),0,VLOOKUP(G56,Points!$A$2:$B$61,2,FALSE))</f>
        <v>1</v>
      </c>
    </row>
    <row r="57" spans="7:8" ht="12.75">
      <c r="G57">
        <v>47</v>
      </c>
      <c r="H57">
        <f>IF(ISERROR(VLOOKUP(G57,Points!$A$2:$B$61,2,FALSE)),0,VLOOKUP(G57,Points!$A$2:$B$61,2,FALSE))</f>
        <v>1</v>
      </c>
    </row>
    <row r="58" spans="7:8" ht="12.75">
      <c r="G58">
        <v>48</v>
      </c>
      <c r="H58">
        <f>IF(ISERROR(VLOOKUP(G58,Points!$A$2:$B$61,2,FALSE)),0,VLOOKUP(G58,Points!$A$2:$B$61,2,FALSE))</f>
        <v>1</v>
      </c>
    </row>
    <row r="59" spans="7:8" ht="12.75">
      <c r="G59">
        <v>49</v>
      </c>
      <c r="H59">
        <f>IF(ISERROR(VLOOKUP(G59,Points!$A$2:$B$61,2,FALSE)),0,VLOOKUP(G59,Points!$A$2:$B$61,2,FALSE))</f>
        <v>1</v>
      </c>
    </row>
    <row r="60" spans="7:8" ht="12.75">
      <c r="G60">
        <v>50</v>
      </c>
      <c r="H60">
        <f>IF(ISERROR(VLOOKUP(G60,Points!$A$2:$B$61,2,FALSE)),0,VLOOKUP(G60,Points!$A$2:$B$61,2,FALSE))</f>
        <v>1</v>
      </c>
    </row>
    <row r="61" spans="7:8" ht="12.75">
      <c r="G61">
        <v>51</v>
      </c>
      <c r="H61">
        <f>IF(ISERROR(VLOOKUP(G61,Points!$A$2:$B$61,2,FALSE)),0,VLOOKUP(G61,Points!$A$2:$B$61,2,FALSE))</f>
        <v>1</v>
      </c>
    </row>
    <row r="62" spans="7:8" ht="12.75">
      <c r="G62">
        <v>52</v>
      </c>
      <c r="H62">
        <f>IF(ISERROR(VLOOKUP(G62,Points!$A$2:$B$61,2,FALSE)),0,VLOOKUP(G62,Points!$A$2:$B$61,2,FALSE))</f>
        <v>1</v>
      </c>
    </row>
    <row r="63" spans="7:8" ht="12.75">
      <c r="G63">
        <v>53</v>
      </c>
      <c r="H63">
        <f>IF(ISERROR(VLOOKUP(G63,Points!$A$2:$B$61,2,FALSE)),0,VLOOKUP(G63,Points!$A$2:$B$61,2,FALSE))</f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8">
      <selection activeCell="B25" sqref="B25"/>
    </sheetView>
  </sheetViews>
  <sheetFormatPr defaultColWidth="9.140625" defaultRowHeight="12.75"/>
  <cols>
    <col min="2" max="2" width="23.28125" style="0" bestFit="1" customWidth="1"/>
    <col min="8" max="8" width="8.57421875" style="0" customWidth="1"/>
  </cols>
  <sheetData>
    <row r="1" ht="19.5" customHeight="1">
      <c r="A1" t="s">
        <v>2</v>
      </c>
    </row>
    <row r="2" ht="19.5" customHeight="1">
      <c r="A2" t="s">
        <v>29</v>
      </c>
    </row>
    <row r="3" ht="12.75">
      <c r="A3" t="s">
        <v>153</v>
      </c>
    </row>
    <row r="4" ht="12.75">
      <c r="A4" t="s">
        <v>154</v>
      </c>
    </row>
    <row r="5" ht="12.75">
      <c r="A5" t="s">
        <v>2</v>
      </c>
    </row>
    <row r="6" ht="12.75">
      <c r="A6" t="s">
        <v>25</v>
      </c>
    </row>
    <row r="7" ht="12.75">
      <c r="A7" t="s">
        <v>2</v>
      </c>
    </row>
    <row r="8" ht="12.75">
      <c r="A8" t="s">
        <v>155</v>
      </c>
    </row>
    <row r="9" ht="12.75">
      <c r="A9" t="s">
        <v>33</v>
      </c>
    </row>
    <row r="10" spans="1:8" ht="12.75">
      <c r="A10" t="s">
        <v>22</v>
      </c>
      <c r="B10" t="s">
        <v>23</v>
      </c>
      <c r="C10" t="s">
        <v>34</v>
      </c>
      <c r="D10" t="s">
        <v>28</v>
      </c>
      <c r="E10" t="s">
        <v>26</v>
      </c>
      <c r="F10" t="s">
        <v>27</v>
      </c>
      <c r="G10" t="s">
        <v>0</v>
      </c>
      <c r="H10" t="s">
        <v>1</v>
      </c>
    </row>
    <row r="11" spans="1:8" ht="12.75">
      <c r="A11">
        <v>3</v>
      </c>
      <c r="B11" t="s">
        <v>45</v>
      </c>
      <c r="C11">
        <v>1.11</v>
      </c>
      <c r="D11">
        <v>38.99</v>
      </c>
      <c r="E11">
        <v>36.96</v>
      </c>
      <c r="F11">
        <v>105.49</v>
      </c>
      <c r="G11">
        <v>1</v>
      </c>
      <c r="H11">
        <f>IF(ISERROR(VLOOKUP(G11,Points!$A$2:$B$61,2,FALSE)),0,VLOOKUP(G11,Points!$A$2:$B$61,2,FALSE))</f>
        <v>100</v>
      </c>
    </row>
    <row r="12" spans="1:8" ht="12.75">
      <c r="A12">
        <v>86</v>
      </c>
      <c r="B12" t="s">
        <v>68</v>
      </c>
      <c r="C12">
        <v>1.31</v>
      </c>
      <c r="D12">
        <v>46.02</v>
      </c>
      <c r="E12">
        <v>43.97</v>
      </c>
      <c r="F12">
        <v>104.66</v>
      </c>
      <c r="G12">
        <v>2</v>
      </c>
      <c r="H12">
        <f>IF(ISERROR(VLOOKUP(G12,Points!$A$2:$B$61,2,FALSE)),0,VLOOKUP(G12,Points!$A$2:$B$61,2,FALSE))</f>
        <v>80</v>
      </c>
    </row>
    <row r="13" spans="1:8" ht="12.75">
      <c r="A13">
        <v>101</v>
      </c>
      <c r="B13" t="s">
        <v>74</v>
      </c>
      <c r="C13">
        <v>1.2</v>
      </c>
      <c r="D13">
        <v>42.16</v>
      </c>
      <c r="E13">
        <v>40.34</v>
      </c>
      <c r="F13">
        <v>104.51</v>
      </c>
      <c r="G13">
        <v>3</v>
      </c>
      <c r="H13">
        <f>IF(ISERROR(VLOOKUP(G13,Points!$A$2:$B$61,2,FALSE)),0,VLOOKUP(G13,Points!$A$2:$B$61,2,FALSE))</f>
        <v>60</v>
      </c>
    </row>
    <row r="14" spans="1:8" ht="12.75">
      <c r="A14">
        <v>26</v>
      </c>
      <c r="B14" t="s">
        <v>14</v>
      </c>
      <c r="C14">
        <v>1.1</v>
      </c>
      <c r="D14">
        <v>38.64</v>
      </c>
      <c r="E14">
        <v>37.46</v>
      </c>
      <c r="F14">
        <v>103.15</v>
      </c>
      <c r="G14">
        <v>4</v>
      </c>
      <c r="H14">
        <f>IF(ISERROR(VLOOKUP(G14,Points!$A$2:$B$61,2,FALSE)),0,VLOOKUP(G14,Points!$A$2:$B$61,2,FALSE))</f>
        <v>50</v>
      </c>
    </row>
    <row r="15" spans="1:8" ht="12.75">
      <c r="A15">
        <v>99</v>
      </c>
      <c r="B15" t="s">
        <v>108</v>
      </c>
      <c r="C15">
        <v>1.16</v>
      </c>
      <c r="D15">
        <v>40.75</v>
      </c>
      <c r="E15">
        <v>39.53</v>
      </c>
      <c r="F15">
        <v>103.09</v>
      </c>
      <c r="G15">
        <v>5</v>
      </c>
      <c r="H15">
        <f>IF(ISERROR(VLOOKUP(G15,Points!$A$2:$B$61,2,FALSE)),0,VLOOKUP(G15,Points!$A$2:$B$61,2,FALSE))</f>
        <v>45</v>
      </c>
    </row>
    <row r="16" spans="1:8" ht="12.75">
      <c r="A16">
        <v>71</v>
      </c>
      <c r="B16" t="s">
        <v>54</v>
      </c>
      <c r="C16">
        <v>1.03</v>
      </c>
      <c r="D16">
        <v>36.18</v>
      </c>
      <c r="E16">
        <v>35.13</v>
      </c>
      <c r="F16">
        <v>102.99</v>
      </c>
      <c r="G16">
        <v>6</v>
      </c>
      <c r="H16">
        <f>IF(ISERROR(VLOOKUP(G16,Points!$A$2:$B$61,2,FALSE)),0,VLOOKUP(G16,Points!$A$2:$B$61,2,FALSE))</f>
        <v>40</v>
      </c>
    </row>
    <row r="17" spans="1:8" ht="12.75">
      <c r="A17">
        <v>36</v>
      </c>
      <c r="B17" t="s">
        <v>44</v>
      </c>
      <c r="C17">
        <v>1.15</v>
      </c>
      <c r="D17">
        <v>40.4</v>
      </c>
      <c r="E17">
        <v>39.32</v>
      </c>
      <c r="F17">
        <v>102.75</v>
      </c>
      <c r="G17">
        <v>7</v>
      </c>
      <c r="H17">
        <f>IF(ISERROR(VLOOKUP(G17,Points!$A$2:$B$61,2,FALSE)),0,VLOOKUP(G17,Points!$A$2:$B$61,2,FALSE))</f>
        <v>36</v>
      </c>
    </row>
    <row r="18" spans="1:8" ht="12.75">
      <c r="A18">
        <v>93</v>
      </c>
      <c r="B18" t="s">
        <v>9</v>
      </c>
      <c r="C18">
        <v>1.04</v>
      </c>
      <c r="D18">
        <v>36.54</v>
      </c>
      <c r="E18">
        <v>35.62</v>
      </c>
      <c r="F18">
        <v>102.58</v>
      </c>
      <c r="G18">
        <v>8</v>
      </c>
      <c r="H18">
        <f>IF(ISERROR(VLOOKUP(G18,Points!$A$2:$B$61,2,FALSE)),0,VLOOKUP(G18,Points!$A$2:$B$61,2,FALSE))</f>
        <v>32</v>
      </c>
    </row>
    <row r="19" spans="1:8" ht="12.75">
      <c r="A19">
        <v>4</v>
      </c>
      <c r="B19" t="s">
        <v>52</v>
      </c>
      <c r="C19">
        <v>1.2</v>
      </c>
      <c r="D19">
        <v>42.16</v>
      </c>
      <c r="E19">
        <v>41.45</v>
      </c>
      <c r="F19">
        <v>101.71</v>
      </c>
      <c r="G19">
        <v>9</v>
      </c>
      <c r="H19">
        <f>IF(ISERROR(VLOOKUP(G19,Points!$A$2:$B$61,2,FALSE)),0,VLOOKUP(G19,Points!$A$2:$B$61,2,FALSE))</f>
        <v>29</v>
      </c>
    </row>
    <row r="20" spans="1:8" ht="12.75">
      <c r="A20">
        <v>65</v>
      </c>
      <c r="B20" t="s">
        <v>60</v>
      </c>
      <c r="C20">
        <v>1.03</v>
      </c>
      <c r="D20">
        <v>36.18</v>
      </c>
      <c r="E20">
        <v>35.6</v>
      </c>
      <c r="F20">
        <v>101.63</v>
      </c>
      <c r="G20">
        <v>10</v>
      </c>
      <c r="H20">
        <f>IF(ISERROR(VLOOKUP(G20,Points!$A$2:$B$61,2,FALSE)),0,VLOOKUP(G20,Points!$A$2:$B$61,2,FALSE))</f>
        <v>26</v>
      </c>
    </row>
    <row r="21" spans="1:8" ht="12.75">
      <c r="A21">
        <v>89</v>
      </c>
      <c r="B21" t="s">
        <v>71</v>
      </c>
      <c r="C21">
        <v>1.13</v>
      </c>
      <c r="D21">
        <v>39.7</v>
      </c>
      <c r="E21">
        <v>39.08</v>
      </c>
      <c r="F21">
        <v>101.59</v>
      </c>
      <c r="G21">
        <v>11</v>
      </c>
      <c r="H21">
        <f>IF(ISERROR(VLOOKUP(G21,Points!$A$2:$B$61,2,FALSE)),0,VLOOKUP(G21,Points!$A$2:$B$61,2,FALSE))</f>
        <v>24</v>
      </c>
    </row>
    <row r="22" spans="1:8" ht="12.75">
      <c r="A22">
        <v>27</v>
      </c>
      <c r="B22" t="s">
        <v>16</v>
      </c>
      <c r="C22">
        <v>1.28</v>
      </c>
      <c r="D22">
        <v>44.97</v>
      </c>
      <c r="E22">
        <v>44.28</v>
      </c>
      <c r="F22">
        <v>101.56</v>
      </c>
      <c r="G22">
        <v>12</v>
      </c>
      <c r="H22">
        <f>IF(ISERROR(VLOOKUP(G22,Points!$A$2:$B$61,2,FALSE)),0,VLOOKUP(G22,Points!$A$2:$B$61,2,FALSE))</f>
        <v>22</v>
      </c>
    </row>
    <row r="23" spans="1:8" ht="12.75">
      <c r="A23">
        <v>1</v>
      </c>
      <c r="B23" t="s">
        <v>96</v>
      </c>
      <c r="C23">
        <v>1.14</v>
      </c>
      <c r="D23">
        <v>40.05</v>
      </c>
      <c r="E23">
        <v>39.46</v>
      </c>
      <c r="F23">
        <v>101.5</v>
      </c>
      <c r="G23">
        <v>13</v>
      </c>
      <c r="H23">
        <f>IF(ISERROR(VLOOKUP(G23,Points!$A$2:$B$61,2,FALSE)),0,VLOOKUP(G23,Points!$A$2:$B$61,2,FALSE))</f>
        <v>20</v>
      </c>
    </row>
    <row r="24" spans="1:8" ht="12.75">
      <c r="A24">
        <v>82</v>
      </c>
      <c r="B24" t="s">
        <v>55</v>
      </c>
      <c r="C24">
        <v>1.09</v>
      </c>
      <c r="D24">
        <v>38.29</v>
      </c>
      <c r="E24">
        <v>37.82</v>
      </c>
      <c r="F24">
        <v>101.24</v>
      </c>
      <c r="G24">
        <v>14</v>
      </c>
      <c r="H24">
        <f>IF(ISERROR(VLOOKUP(G24,Points!$A$2:$B$61,2,FALSE)),0,VLOOKUP(G24,Points!$A$2:$B$61,2,FALSE))</f>
        <v>18</v>
      </c>
    </row>
    <row r="25" spans="1:8" ht="12.75">
      <c r="A25">
        <v>46</v>
      </c>
      <c r="B25" t="s">
        <v>42</v>
      </c>
      <c r="C25">
        <v>1.2</v>
      </c>
      <c r="D25">
        <v>42.16</v>
      </c>
      <c r="E25">
        <v>41.72</v>
      </c>
      <c r="F25">
        <v>101.05</v>
      </c>
      <c r="G25">
        <v>15</v>
      </c>
      <c r="H25">
        <f>IF(ISERROR(VLOOKUP(G25,Points!$A$2:$B$61,2,FALSE)),0,VLOOKUP(G25,Points!$A$2:$B$61,2,FALSE))</f>
        <v>16</v>
      </c>
    </row>
    <row r="26" spans="1:8" ht="12.75">
      <c r="A26">
        <v>6</v>
      </c>
      <c r="B26" t="s">
        <v>110</v>
      </c>
      <c r="C26">
        <v>1.27</v>
      </c>
      <c r="D26">
        <v>44.62</v>
      </c>
      <c r="E26">
        <v>44.28</v>
      </c>
      <c r="F26">
        <v>100.77</v>
      </c>
      <c r="G26">
        <v>16</v>
      </c>
      <c r="H26">
        <f>IF(ISERROR(VLOOKUP(G26,Points!$A$2:$B$61,2,FALSE)),0,VLOOKUP(G26,Points!$A$2:$B$61,2,FALSE))</f>
        <v>15</v>
      </c>
    </row>
    <row r="27" spans="1:8" ht="12.75">
      <c r="A27">
        <v>95</v>
      </c>
      <c r="B27" t="s">
        <v>15</v>
      </c>
      <c r="C27">
        <v>1.04</v>
      </c>
      <c r="D27">
        <v>36.54</v>
      </c>
      <c r="E27">
        <v>36.27</v>
      </c>
      <c r="F27">
        <v>100.74</v>
      </c>
      <c r="G27">
        <v>17</v>
      </c>
      <c r="H27">
        <f>IF(ISERROR(VLOOKUP(G27,Points!$A$2:$B$61,2,FALSE)),0,VLOOKUP(G27,Points!$A$2:$B$61,2,FALSE))</f>
        <v>14</v>
      </c>
    </row>
    <row r="28" spans="1:8" ht="12.75">
      <c r="A28">
        <v>100</v>
      </c>
      <c r="B28" t="s">
        <v>70</v>
      </c>
      <c r="C28">
        <v>1.19</v>
      </c>
      <c r="D28">
        <v>41.8</v>
      </c>
      <c r="E28">
        <v>41.54</v>
      </c>
      <c r="F28">
        <v>100.63</v>
      </c>
      <c r="G28">
        <v>18</v>
      </c>
      <c r="H28">
        <f>IF(ISERROR(VLOOKUP(G28,Points!$A$2:$B$61,2,FALSE)),0,VLOOKUP(G28,Points!$A$2:$B$61,2,FALSE))</f>
        <v>13</v>
      </c>
    </row>
    <row r="29" spans="1:8" ht="12.75">
      <c r="A29">
        <v>59</v>
      </c>
      <c r="B29" t="s">
        <v>17</v>
      </c>
      <c r="C29">
        <v>1.14</v>
      </c>
      <c r="D29">
        <v>40.05</v>
      </c>
      <c r="E29">
        <v>39.98</v>
      </c>
      <c r="F29">
        <v>100.18</v>
      </c>
      <c r="G29">
        <v>19</v>
      </c>
      <c r="H29">
        <f>IF(ISERROR(VLOOKUP(G29,Points!$A$2:$B$61,2,FALSE)),0,VLOOKUP(G29,Points!$A$2:$B$61,2,FALSE))</f>
        <v>12</v>
      </c>
    </row>
    <row r="30" spans="1:8" ht="12.75">
      <c r="A30">
        <v>8</v>
      </c>
      <c r="B30" t="s">
        <v>53</v>
      </c>
      <c r="C30">
        <v>1.26</v>
      </c>
      <c r="D30">
        <v>44.26</v>
      </c>
      <c r="E30">
        <v>44.24</v>
      </c>
      <c r="F30">
        <v>100.05</v>
      </c>
      <c r="G30">
        <v>20</v>
      </c>
      <c r="H30">
        <f>IF(ISERROR(VLOOKUP(G30,Points!$A$2:$B$61,2,FALSE)),0,VLOOKUP(G30,Points!$A$2:$B$61,2,FALSE))</f>
        <v>11</v>
      </c>
    </row>
    <row r="31" spans="1:8" ht="12.75">
      <c r="A31">
        <v>28</v>
      </c>
      <c r="B31" t="s">
        <v>10</v>
      </c>
      <c r="C31">
        <v>1.17</v>
      </c>
      <c r="D31">
        <v>41.1</v>
      </c>
      <c r="E31">
        <v>41.15</v>
      </c>
      <c r="F31">
        <v>99.88</v>
      </c>
      <c r="G31">
        <v>21</v>
      </c>
      <c r="H31">
        <f>IF(ISERROR(VLOOKUP(G31,Points!$A$2:$B$61,2,FALSE)),0,VLOOKUP(G31,Points!$A$2:$B$61,2,FALSE))</f>
        <v>10</v>
      </c>
    </row>
    <row r="32" spans="1:8" ht="12.75">
      <c r="A32">
        <v>77</v>
      </c>
      <c r="B32" t="s">
        <v>3</v>
      </c>
      <c r="C32">
        <v>1.01</v>
      </c>
      <c r="D32">
        <v>35.48</v>
      </c>
      <c r="E32">
        <v>35.64</v>
      </c>
      <c r="F32">
        <v>99.55</v>
      </c>
      <c r="G32">
        <v>22</v>
      </c>
      <c r="H32">
        <f>IF(ISERROR(VLOOKUP(G32,Points!$A$2:$B$61,2,FALSE)),0,VLOOKUP(G32,Points!$A$2:$B$61,2,FALSE))</f>
        <v>9</v>
      </c>
    </row>
    <row r="33" spans="1:8" ht="12.75">
      <c r="A33">
        <v>60</v>
      </c>
      <c r="B33" t="s">
        <v>106</v>
      </c>
      <c r="C33">
        <v>1.06</v>
      </c>
      <c r="D33">
        <v>37.24</v>
      </c>
      <c r="E33">
        <v>37.44</v>
      </c>
      <c r="F33">
        <v>99.47</v>
      </c>
      <c r="G33">
        <v>23</v>
      </c>
      <c r="H33">
        <f>IF(ISERROR(VLOOKUP(G33,Points!$A$2:$B$61,2,FALSE)),0,VLOOKUP(G33,Points!$A$2:$B$61,2,FALSE))</f>
        <v>8</v>
      </c>
    </row>
    <row r="34" spans="1:8" ht="12.75">
      <c r="A34">
        <v>67</v>
      </c>
      <c r="B34" t="s">
        <v>13</v>
      </c>
      <c r="C34">
        <v>1.06</v>
      </c>
      <c r="D34">
        <v>37.24</v>
      </c>
      <c r="E34">
        <v>37.66</v>
      </c>
      <c r="F34">
        <v>98.88</v>
      </c>
      <c r="G34">
        <v>24</v>
      </c>
      <c r="H34">
        <f>IF(ISERROR(VLOOKUP(G34,Points!$A$2:$B$61,2,FALSE)),0,VLOOKUP(G34,Points!$A$2:$B$61,2,FALSE))</f>
        <v>7</v>
      </c>
    </row>
    <row r="35" spans="1:8" ht="12.75">
      <c r="A35">
        <v>45</v>
      </c>
      <c r="B35" t="s">
        <v>36</v>
      </c>
      <c r="C35">
        <v>1.12</v>
      </c>
      <c r="D35">
        <v>39.35</v>
      </c>
      <c r="E35">
        <v>39.99</v>
      </c>
      <c r="F35">
        <v>98.4</v>
      </c>
      <c r="G35">
        <v>25</v>
      </c>
      <c r="H35">
        <f>IF(ISERROR(VLOOKUP(G35,Points!$A$2:$B$61,2,FALSE)),0,VLOOKUP(G35,Points!$A$2:$B$61,2,FALSE))</f>
        <v>6</v>
      </c>
    </row>
    <row r="36" spans="1:8" ht="12.75">
      <c r="A36">
        <v>76</v>
      </c>
      <c r="B36" t="s">
        <v>5</v>
      </c>
      <c r="C36">
        <v>1.06</v>
      </c>
      <c r="D36">
        <v>37.24</v>
      </c>
      <c r="E36">
        <v>38.16</v>
      </c>
      <c r="F36">
        <v>97.59</v>
      </c>
      <c r="G36">
        <v>26</v>
      </c>
      <c r="H36">
        <f>IF(ISERROR(VLOOKUP(G36,Points!$A$2:$B$61,2,FALSE)),0,VLOOKUP(G36,Points!$A$2:$B$61,2,FALSE))</f>
        <v>5</v>
      </c>
    </row>
    <row r="37" spans="1:8" ht="12.75">
      <c r="A37">
        <v>21</v>
      </c>
      <c r="B37" t="s">
        <v>48</v>
      </c>
      <c r="C37">
        <v>1.33</v>
      </c>
      <c r="D37">
        <v>46.72</v>
      </c>
      <c r="E37">
        <v>48.66</v>
      </c>
      <c r="F37">
        <v>96.01</v>
      </c>
      <c r="G37">
        <v>27</v>
      </c>
      <c r="H37">
        <f>IF(ISERROR(VLOOKUP(G37,Points!$A$2:$B$61,2,FALSE)),0,VLOOKUP(G37,Points!$A$2:$B$61,2,FALSE))</f>
        <v>4</v>
      </c>
    </row>
    <row r="38" spans="1:8" ht="12.75">
      <c r="A38">
        <v>98</v>
      </c>
      <c r="B38" t="s">
        <v>49</v>
      </c>
      <c r="C38">
        <v>1.08</v>
      </c>
      <c r="D38">
        <v>37.94</v>
      </c>
      <c r="E38">
        <v>39.68</v>
      </c>
      <c r="F38">
        <v>95.61</v>
      </c>
      <c r="G38">
        <v>28</v>
      </c>
      <c r="H38">
        <f>IF(ISERROR(VLOOKUP(G38,Points!$A$2:$B$61,2,FALSE)),0,VLOOKUP(G38,Points!$A$2:$B$61,2,FALSE))</f>
        <v>3</v>
      </c>
    </row>
    <row r="39" spans="1:8" ht="12.75">
      <c r="A39">
        <v>7</v>
      </c>
      <c r="B39" t="s">
        <v>35</v>
      </c>
      <c r="C39">
        <v>1.19</v>
      </c>
      <c r="D39">
        <v>41.8</v>
      </c>
      <c r="E39">
        <v>43.75</v>
      </c>
      <c r="F39">
        <v>95.54</v>
      </c>
      <c r="G39">
        <v>29</v>
      </c>
      <c r="H39">
        <f>IF(ISERROR(VLOOKUP(G39,Points!$A$2:$B$61,2,FALSE)),0,VLOOKUP(G39,Points!$A$2:$B$61,2,FALSE))</f>
        <v>2</v>
      </c>
    </row>
    <row r="40" spans="1:8" ht="12.75">
      <c r="A40">
        <v>72</v>
      </c>
      <c r="B40" t="s">
        <v>11</v>
      </c>
      <c r="C40">
        <v>1.02</v>
      </c>
      <c r="D40">
        <v>35.83</v>
      </c>
      <c r="E40">
        <v>38.01</v>
      </c>
      <c r="F40">
        <v>94.26</v>
      </c>
      <c r="G40">
        <v>30</v>
      </c>
      <c r="H40">
        <f>IF(ISERROR(VLOOKUP(G40,Points!$A$2:$B$61,2,FALSE)),0,VLOOKUP(G40,Points!$A$2:$B$61,2,FALSE))</f>
        <v>1</v>
      </c>
    </row>
    <row r="41" spans="1:8" ht="12.75">
      <c r="A41">
        <v>88</v>
      </c>
      <c r="B41" t="s">
        <v>149</v>
      </c>
      <c r="C41">
        <v>1.23</v>
      </c>
      <c r="D41">
        <v>43.21</v>
      </c>
      <c r="E41">
        <v>47.58</v>
      </c>
      <c r="F41">
        <v>90.82</v>
      </c>
      <c r="G41">
        <v>31</v>
      </c>
      <c r="H41">
        <f>IF(ISERROR(VLOOKUP(G41,Points!$A$2:$B$61,2,FALSE)),0,VLOOKUP(G41,Points!$A$2:$B$61,2,FALSE))</f>
        <v>1</v>
      </c>
    </row>
    <row r="42" spans="7:8" ht="12.75">
      <c r="G42">
        <v>32</v>
      </c>
      <c r="H42">
        <f>IF(ISERROR(VLOOKUP(G42,Points!$A$2:$B$61,2,FALSE)),0,VLOOKUP(G42,Points!$A$2:$B$61,2,FALSE))</f>
        <v>1</v>
      </c>
    </row>
    <row r="43" spans="7:8" ht="12.75">
      <c r="G43">
        <v>33</v>
      </c>
      <c r="H43">
        <f>IF(ISERROR(VLOOKUP(G43,Points!$A$2:$B$61,2,FALSE)),0,VLOOKUP(G43,Points!$A$2:$B$61,2,FALSE))</f>
        <v>1</v>
      </c>
    </row>
    <row r="44" spans="7:8" ht="12.75">
      <c r="G44">
        <v>34</v>
      </c>
      <c r="H44">
        <f>IF(ISERROR(VLOOKUP(G44,Points!$A$2:$B$61,2,FALSE)),0,VLOOKUP(G44,Points!$A$2:$B$61,2,FALSE))</f>
        <v>1</v>
      </c>
    </row>
    <row r="45" spans="7:8" ht="12.75">
      <c r="G45">
        <v>35</v>
      </c>
      <c r="H45">
        <f>IF(ISERROR(VLOOKUP(G45,Points!$A$2:$B$61,2,FALSE)),0,VLOOKUP(G45,Points!$A$2:$B$61,2,FALSE))</f>
        <v>1</v>
      </c>
    </row>
    <row r="46" spans="7:8" ht="12.75">
      <c r="G46">
        <v>36</v>
      </c>
      <c r="H46">
        <f>IF(ISERROR(VLOOKUP(G46,Points!$A$2:$B$61,2,FALSE)),0,VLOOKUP(G46,Points!$A$2:$B$61,2,FALSE))</f>
        <v>1</v>
      </c>
    </row>
    <row r="47" spans="7:8" ht="12.75">
      <c r="G47">
        <v>37</v>
      </c>
      <c r="H47">
        <f>IF(ISERROR(VLOOKUP(G47,Points!$A$2:$B$61,2,FALSE)),0,VLOOKUP(G47,Points!$A$2:$B$61,2,FALSE))</f>
        <v>1</v>
      </c>
    </row>
    <row r="48" spans="1:8" ht="12.75">
      <c r="A48" t="s">
        <v>2</v>
      </c>
      <c r="G48">
        <v>38</v>
      </c>
      <c r="H48">
        <f>IF(ISERROR(VLOOKUP(G48,Points!$A$2:$B$61,2,FALSE)),0,VLOOKUP(G48,Points!$A$2:$B$61,2,FALSE))</f>
        <v>1</v>
      </c>
    </row>
    <row r="49" spans="7:8" ht="12.75">
      <c r="G49">
        <v>39</v>
      </c>
      <c r="H49">
        <f>IF(ISERROR(VLOOKUP(G49,Points!$A$2:$B$61,2,FALSE)),0,VLOOKUP(G49,Points!$A$2:$B$61,2,FALSE))</f>
        <v>1</v>
      </c>
    </row>
    <row r="50" spans="7:8" ht="12.75">
      <c r="G50">
        <v>40</v>
      </c>
      <c r="H50">
        <f>IF(ISERROR(VLOOKUP(G50,Points!$A$2:$B$61,2,FALSE)),0,VLOOKUP(G50,Points!$A$2:$B$61,2,FALSE))</f>
        <v>1</v>
      </c>
    </row>
    <row r="51" spans="7:8" ht="12.75">
      <c r="G51">
        <v>41</v>
      </c>
      <c r="H51">
        <f>IF(ISERROR(VLOOKUP(G51,Points!$A$2:$B$61,2,FALSE)),0,VLOOKUP(G51,Points!$A$2:$B$61,2,FALSE))</f>
        <v>1</v>
      </c>
    </row>
    <row r="52" spans="7:8" ht="12.75">
      <c r="G52">
        <v>42</v>
      </c>
      <c r="H52">
        <f>IF(ISERROR(VLOOKUP(G52,Points!$A$2:$B$61,2,FALSE)),0,VLOOKUP(G52,Points!$A$2:$B$61,2,FALSE))</f>
        <v>1</v>
      </c>
    </row>
    <row r="53" spans="7:8" ht="12.75">
      <c r="G53">
        <v>43</v>
      </c>
      <c r="H53">
        <f>IF(ISERROR(VLOOKUP(G53,Points!$A$2:$B$61,2,FALSE)),0,VLOOKUP(G53,Points!$A$2:$B$61,2,FALSE))</f>
        <v>1</v>
      </c>
    </row>
    <row r="54" spans="7:8" ht="12.75">
      <c r="G54">
        <v>44</v>
      </c>
      <c r="H54">
        <f>IF(ISERROR(VLOOKUP(G54,Points!$A$2:$B$61,2,FALSE)),0,VLOOKUP(G54,Points!$A$2:$B$61,2,FALSE))</f>
        <v>1</v>
      </c>
    </row>
    <row r="55" spans="7:8" ht="12.75">
      <c r="G55">
        <v>45</v>
      </c>
      <c r="H55">
        <f>IF(ISERROR(VLOOKUP(G55,Points!$A$2:$B$61,2,FALSE)),0,VLOOKUP(G55,Points!$A$2:$B$61,2,FALSE))</f>
        <v>1</v>
      </c>
    </row>
    <row r="56" spans="7:8" ht="12.75">
      <c r="G56">
        <v>46</v>
      </c>
      <c r="H56">
        <f>IF(ISERROR(VLOOKUP(G56,Points!$A$2:$B$61,2,FALSE)),0,VLOOKUP(G56,Points!$A$2:$B$61,2,FALSE))</f>
        <v>1</v>
      </c>
    </row>
    <row r="57" spans="7:8" ht="12.75">
      <c r="G57">
        <v>47</v>
      </c>
      <c r="H57">
        <f>IF(ISERROR(VLOOKUP(G57,Points!$A$2:$B$61,2,FALSE)),0,VLOOKUP(G57,Points!$A$2:$B$61,2,FALSE))</f>
        <v>1</v>
      </c>
    </row>
    <row r="58" spans="7:8" ht="12.75">
      <c r="G58">
        <v>48</v>
      </c>
      <c r="H58">
        <f>IF(ISERROR(VLOOKUP(G58,Points!$A$2:$B$61,2,FALSE)),0,VLOOKUP(G58,Points!$A$2:$B$61,2,FALSE))</f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7">
      <selection activeCell="B30" sqref="B30"/>
    </sheetView>
  </sheetViews>
  <sheetFormatPr defaultColWidth="9.140625" defaultRowHeight="12.75"/>
  <cols>
    <col min="1" max="1" width="8.00390625" style="0" customWidth="1"/>
    <col min="2" max="2" width="23.28125" style="0" bestFit="1" customWidth="1"/>
    <col min="8" max="8" width="8.57421875" style="0" customWidth="1"/>
  </cols>
  <sheetData>
    <row r="1" ht="12.75">
      <c r="A1" t="s">
        <v>2</v>
      </c>
    </row>
    <row r="2" ht="12.75">
      <c r="A2" t="s">
        <v>29</v>
      </c>
    </row>
    <row r="3" ht="12.75">
      <c r="A3" t="s">
        <v>156</v>
      </c>
    </row>
    <row r="4" ht="12.75">
      <c r="A4" t="s">
        <v>157</v>
      </c>
    </row>
    <row r="5" ht="12.75">
      <c r="A5" t="s">
        <v>2</v>
      </c>
    </row>
    <row r="6" ht="12.75">
      <c r="A6" t="s">
        <v>25</v>
      </c>
    </row>
    <row r="7" ht="12.75">
      <c r="A7" t="s">
        <v>2</v>
      </c>
    </row>
    <row r="8" ht="12.75">
      <c r="A8" t="s">
        <v>158</v>
      </c>
    </row>
    <row r="9" ht="12.75">
      <c r="A9" t="s">
        <v>33</v>
      </c>
    </row>
    <row r="10" spans="1:8" ht="12.75">
      <c r="A10" t="s">
        <v>22</v>
      </c>
      <c r="B10" t="s">
        <v>23</v>
      </c>
      <c r="C10" t="s">
        <v>34</v>
      </c>
      <c r="D10" t="s">
        <v>28</v>
      </c>
      <c r="E10" t="s">
        <v>26</v>
      </c>
      <c r="F10" t="s">
        <v>27</v>
      </c>
      <c r="G10" t="s">
        <v>0</v>
      </c>
      <c r="H10" t="s">
        <v>1</v>
      </c>
    </row>
    <row r="11" spans="1:8" ht="12.75">
      <c r="A11">
        <v>13</v>
      </c>
      <c r="B11" t="s">
        <v>121</v>
      </c>
      <c r="C11">
        <v>1.17</v>
      </c>
      <c r="D11">
        <v>38.17</v>
      </c>
      <c r="E11">
        <v>34.53</v>
      </c>
      <c r="F11">
        <v>110.54</v>
      </c>
      <c r="G11">
        <v>1</v>
      </c>
      <c r="H11">
        <f>IF(ISERROR(VLOOKUP(G11,Points!$A$2:$B$61,2,FALSE)),0,VLOOKUP(G11,Points!$A$2:$B$61,2,FALSE))</f>
        <v>100</v>
      </c>
    </row>
    <row r="12" spans="1:8" ht="12.75">
      <c r="A12">
        <v>86</v>
      </c>
      <c r="B12" t="s">
        <v>68</v>
      </c>
      <c r="C12">
        <v>1.31</v>
      </c>
      <c r="D12">
        <v>42.73</v>
      </c>
      <c r="E12">
        <v>39.18</v>
      </c>
      <c r="F12">
        <v>109.06</v>
      </c>
      <c r="G12">
        <v>2</v>
      </c>
      <c r="H12">
        <f>IF(ISERROR(VLOOKUP(G12,Points!$A$2:$B$61,2,FALSE)),0,VLOOKUP(G12,Points!$A$2:$B$61,2,FALSE))</f>
        <v>80</v>
      </c>
    </row>
    <row r="13" spans="1:8" ht="12.75">
      <c r="A13">
        <v>9</v>
      </c>
      <c r="B13" t="s">
        <v>72</v>
      </c>
      <c r="C13">
        <v>1.23</v>
      </c>
      <c r="D13">
        <v>40.12</v>
      </c>
      <c r="E13">
        <v>37.51</v>
      </c>
      <c r="F13">
        <v>106.96</v>
      </c>
      <c r="G13">
        <v>3</v>
      </c>
      <c r="H13">
        <f>IF(ISERROR(VLOOKUP(G13,Points!$A$2:$B$61,2,FALSE)),0,VLOOKUP(G13,Points!$A$2:$B$61,2,FALSE))</f>
        <v>60</v>
      </c>
    </row>
    <row r="14" spans="1:8" ht="12.75">
      <c r="A14">
        <v>87</v>
      </c>
      <c r="B14" t="s">
        <v>71</v>
      </c>
      <c r="C14">
        <v>1.13</v>
      </c>
      <c r="D14">
        <v>36.86</v>
      </c>
      <c r="E14">
        <v>34.62</v>
      </c>
      <c r="F14">
        <v>106.47</v>
      </c>
      <c r="G14">
        <v>4</v>
      </c>
      <c r="H14">
        <f>IF(ISERROR(VLOOKUP(G14,Points!$A$2:$B$61,2,FALSE)),0,VLOOKUP(G14,Points!$A$2:$B$61,2,FALSE))</f>
        <v>50</v>
      </c>
    </row>
    <row r="15" spans="1:8" ht="12.75">
      <c r="A15">
        <v>10</v>
      </c>
      <c r="B15" t="s">
        <v>66</v>
      </c>
      <c r="C15">
        <v>1.2</v>
      </c>
      <c r="D15">
        <v>39.14</v>
      </c>
      <c r="E15">
        <v>36.84</v>
      </c>
      <c r="F15">
        <v>106.24</v>
      </c>
      <c r="G15">
        <v>5</v>
      </c>
      <c r="H15">
        <f>IF(ISERROR(VLOOKUP(G15,Points!$A$2:$B$61,2,FALSE)),0,VLOOKUP(G15,Points!$A$2:$B$61,2,FALSE))</f>
        <v>45</v>
      </c>
    </row>
    <row r="16" spans="1:8" ht="12.75">
      <c r="A16">
        <v>8</v>
      </c>
      <c r="B16" t="s">
        <v>53</v>
      </c>
      <c r="C16">
        <v>1.26</v>
      </c>
      <c r="D16">
        <v>41.1</v>
      </c>
      <c r="E16">
        <v>38.78</v>
      </c>
      <c r="F16">
        <v>105.98</v>
      </c>
      <c r="G16">
        <v>6</v>
      </c>
      <c r="H16">
        <f>IF(ISERROR(VLOOKUP(G16,Points!$A$2:$B$61,2,FALSE)),0,VLOOKUP(G16,Points!$A$2:$B$61,2,FALSE))</f>
        <v>40</v>
      </c>
    </row>
    <row r="17" spans="1:8" ht="12.75">
      <c r="A17">
        <v>2</v>
      </c>
      <c r="B17" t="s">
        <v>122</v>
      </c>
      <c r="C17">
        <v>1.2</v>
      </c>
      <c r="D17">
        <v>39.14</v>
      </c>
      <c r="E17">
        <v>37.06</v>
      </c>
      <c r="F17">
        <v>105.61</v>
      </c>
      <c r="G17">
        <v>7</v>
      </c>
      <c r="H17">
        <f>IF(ISERROR(VLOOKUP(G17,Points!$A$2:$B$61,2,FALSE)),0,VLOOKUP(G17,Points!$A$2:$B$61,2,FALSE))</f>
        <v>36</v>
      </c>
    </row>
    <row r="18" spans="1:8" ht="12.75">
      <c r="A18">
        <v>3</v>
      </c>
      <c r="B18" t="s">
        <v>45</v>
      </c>
      <c r="C18">
        <v>1.11</v>
      </c>
      <c r="D18">
        <v>36.21</v>
      </c>
      <c r="E18">
        <v>34.29</v>
      </c>
      <c r="F18">
        <v>105.6</v>
      </c>
      <c r="G18">
        <v>8</v>
      </c>
      <c r="H18">
        <f>IF(ISERROR(VLOOKUP(G18,Points!$A$2:$B$61,2,FALSE)),0,VLOOKUP(G18,Points!$A$2:$B$61,2,FALSE))</f>
        <v>32</v>
      </c>
    </row>
    <row r="19" spans="1:8" ht="12.75">
      <c r="A19">
        <v>29</v>
      </c>
      <c r="B19" t="s">
        <v>159</v>
      </c>
      <c r="C19">
        <v>1.26</v>
      </c>
      <c r="D19">
        <v>41.1</v>
      </c>
      <c r="E19">
        <v>39.11</v>
      </c>
      <c r="F19">
        <v>105.09</v>
      </c>
      <c r="G19">
        <v>9</v>
      </c>
      <c r="H19">
        <f>IF(ISERROR(VLOOKUP(G19,Points!$A$2:$B$61,2,FALSE)),0,VLOOKUP(G19,Points!$A$2:$B$61,2,FALSE))</f>
        <v>29</v>
      </c>
    </row>
    <row r="20" spans="1:8" ht="12.75">
      <c r="A20">
        <v>99</v>
      </c>
      <c r="B20" t="s">
        <v>108</v>
      </c>
      <c r="C20">
        <v>1.16</v>
      </c>
      <c r="D20">
        <v>37.84</v>
      </c>
      <c r="E20">
        <v>36.04</v>
      </c>
      <c r="F20">
        <v>104.99</v>
      </c>
      <c r="G20">
        <v>10</v>
      </c>
      <c r="H20">
        <f>IF(ISERROR(VLOOKUP(G20,Points!$A$2:$B$61,2,FALSE)),0,VLOOKUP(G20,Points!$A$2:$B$61,2,FALSE))</f>
        <v>26</v>
      </c>
    </row>
    <row r="21" spans="1:8" ht="12.75">
      <c r="A21">
        <v>21</v>
      </c>
      <c r="B21" t="s">
        <v>48</v>
      </c>
      <c r="C21">
        <v>1.33</v>
      </c>
      <c r="D21">
        <v>43.38</v>
      </c>
      <c r="E21">
        <v>41.32</v>
      </c>
      <c r="F21">
        <v>104.99</v>
      </c>
      <c r="G21">
        <v>11</v>
      </c>
      <c r="H21">
        <f>IF(ISERROR(VLOOKUP(G21,Points!$A$2:$B$61,2,FALSE)),0,VLOOKUP(G21,Points!$A$2:$B$61,2,FALSE))</f>
        <v>24</v>
      </c>
    </row>
    <row r="22" spans="1:8" ht="12.75">
      <c r="A22">
        <v>6</v>
      </c>
      <c r="B22" t="s">
        <v>110</v>
      </c>
      <c r="C22">
        <v>1.27</v>
      </c>
      <c r="D22">
        <v>41.43</v>
      </c>
      <c r="E22">
        <v>39.8</v>
      </c>
      <c r="F22">
        <v>104.1</v>
      </c>
      <c r="G22">
        <v>12</v>
      </c>
      <c r="H22">
        <f>IF(ISERROR(VLOOKUP(G22,Points!$A$2:$B$61,2,FALSE)),0,VLOOKUP(G22,Points!$A$2:$B$61,2,FALSE))</f>
        <v>22</v>
      </c>
    </row>
    <row r="23" spans="1:8" ht="12.75">
      <c r="A23">
        <v>98</v>
      </c>
      <c r="B23" t="s">
        <v>49</v>
      </c>
      <c r="C23">
        <v>1.08</v>
      </c>
      <c r="D23">
        <v>35.23</v>
      </c>
      <c r="E23">
        <v>33.95</v>
      </c>
      <c r="F23">
        <v>103.77</v>
      </c>
      <c r="G23">
        <v>13</v>
      </c>
      <c r="H23">
        <f>IF(ISERROR(VLOOKUP(G23,Points!$A$2:$B$61,2,FALSE)),0,VLOOKUP(G23,Points!$A$2:$B$61,2,FALSE))</f>
        <v>20</v>
      </c>
    </row>
    <row r="24" spans="1:8" ht="12.75">
      <c r="A24">
        <v>26</v>
      </c>
      <c r="B24" t="s">
        <v>14</v>
      </c>
      <c r="C24">
        <v>1.1</v>
      </c>
      <c r="D24">
        <v>35.88</v>
      </c>
      <c r="E24">
        <v>34.66</v>
      </c>
      <c r="F24">
        <v>103.52</v>
      </c>
      <c r="G24">
        <v>14</v>
      </c>
      <c r="H24">
        <f>IF(ISERROR(VLOOKUP(G24,Points!$A$2:$B$61,2,FALSE)),0,VLOOKUP(G24,Points!$A$2:$B$61,2,FALSE))</f>
        <v>18</v>
      </c>
    </row>
    <row r="25" spans="1:8" ht="12.75">
      <c r="A25">
        <v>22</v>
      </c>
      <c r="B25" t="s">
        <v>160</v>
      </c>
      <c r="C25">
        <v>1.27</v>
      </c>
      <c r="D25">
        <v>41.43</v>
      </c>
      <c r="E25">
        <v>40.14</v>
      </c>
      <c r="F25">
        <v>103.21</v>
      </c>
      <c r="G25">
        <v>15</v>
      </c>
      <c r="H25">
        <f>IF(ISERROR(VLOOKUP(G25,Points!$A$2:$B$61,2,FALSE)),0,VLOOKUP(G25,Points!$A$2:$B$61,2,FALSE))</f>
        <v>16</v>
      </c>
    </row>
    <row r="26" spans="1:8" ht="12.75">
      <c r="A26">
        <v>101</v>
      </c>
      <c r="B26" t="s">
        <v>63</v>
      </c>
      <c r="C26">
        <v>1.03</v>
      </c>
      <c r="D26">
        <v>33.6</v>
      </c>
      <c r="E26">
        <v>32.64</v>
      </c>
      <c r="F26">
        <v>102.94</v>
      </c>
      <c r="G26">
        <v>16</v>
      </c>
      <c r="H26">
        <f>IF(ISERROR(VLOOKUP(G26,Points!$A$2:$B$61,2,FALSE)),0,VLOOKUP(G26,Points!$A$2:$B$61,2,FALSE))</f>
        <v>15</v>
      </c>
    </row>
    <row r="27" spans="1:8" ht="12.75">
      <c r="A27">
        <v>4</v>
      </c>
      <c r="B27" t="s">
        <v>52</v>
      </c>
      <c r="C27">
        <v>1.2</v>
      </c>
      <c r="D27">
        <v>39.14</v>
      </c>
      <c r="E27">
        <v>38.03</v>
      </c>
      <c r="F27">
        <v>102.92</v>
      </c>
      <c r="G27">
        <v>17</v>
      </c>
      <c r="H27">
        <f>IF(ISERROR(VLOOKUP(G27,Points!$A$2:$B$61,2,FALSE)),0,VLOOKUP(G27,Points!$A$2:$B$61,2,FALSE))</f>
        <v>14</v>
      </c>
    </row>
    <row r="28" spans="1:8" ht="12.75">
      <c r="A28">
        <v>100</v>
      </c>
      <c r="B28" t="s">
        <v>70</v>
      </c>
      <c r="C28">
        <v>1.19</v>
      </c>
      <c r="D28">
        <v>38.82</v>
      </c>
      <c r="E28">
        <v>37.78</v>
      </c>
      <c r="F28">
        <v>102.75</v>
      </c>
      <c r="G28">
        <v>18</v>
      </c>
      <c r="H28">
        <f>IF(ISERROR(VLOOKUP(G28,Points!$A$2:$B$61,2,FALSE)),0,VLOOKUP(G28,Points!$A$2:$B$61,2,FALSE))</f>
        <v>13</v>
      </c>
    </row>
    <row r="29" spans="1:8" ht="12.75">
      <c r="A29">
        <v>43</v>
      </c>
      <c r="B29" t="s">
        <v>4</v>
      </c>
      <c r="C29">
        <v>1.14</v>
      </c>
      <c r="D29">
        <v>37.19</v>
      </c>
      <c r="E29">
        <v>36.22</v>
      </c>
      <c r="F29">
        <v>102.68</v>
      </c>
      <c r="G29">
        <v>19</v>
      </c>
      <c r="H29">
        <f>IF(ISERROR(VLOOKUP(G29,Points!$A$2:$B$61,2,FALSE)),0,VLOOKUP(G29,Points!$A$2:$B$61,2,FALSE))</f>
        <v>12</v>
      </c>
    </row>
    <row r="30" spans="1:8" ht="12.75">
      <c r="A30">
        <v>46</v>
      </c>
      <c r="B30" t="s">
        <v>42</v>
      </c>
      <c r="C30">
        <v>1.2</v>
      </c>
      <c r="D30">
        <v>39.14</v>
      </c>
      <c r="E30">
        <v>38.35</v>
      </c>
      <c r="F30">
        <v>102.06</v>
      </c>
      <c r="G30">
        <v>20</v>
      </c>
      <c r="H30">
        <f>IF(ISERROR(VLOOKUP(G30,Points!$A$2:$B$61,2,FALSE)),0,VLOOKUP(G30,Points!$A$2:$B$61,2,FALSE))</f>
        <v>11</v>
      </c>
    </row>
    <row r="31" spans="1:8" ht="12.75">
      <c r="A31">
        <v>37</v>
      </c>
      <c r="B31" t="s">
        <v>20</v>
      </c>
      <c r="C31">
        <v>1.21</v>
      </c>
      <c r="D31">
        <v>39.47</v>
      </c>
      <c r="E31">
        <v>38.68</v>
      </c>
      <c r="F31">
        <v>102.04</v>
      </c>
      <c r="G31">
        <v>21</v>
      </c>
      <c r="H31">
        <f>IF(ISERROR(VLOOKUP(G31,Points!$A$2:$B$61,2,FALSE)),0,VLOOKUP(G31,Points!$A$2:$B$61,2,FALSE))</f>
        <v>10</v>
      </c>
    </row>
    <row r="32" spans="1:8" ht="12.75">
      <c r="A32">
        <v>64</v>
      </c>
      <c r="B32" t="s">
        <v>19</v>
      </c>
      <c r="C32">
        <v>1.17</v>
      </c>
      <c r="D32">
        <v>38.17</v>
      </c>
      <c r="E32">
        <v>37.42</v>
      </c>
      <c r="F32">
        <v>102</v>
      </c>
      <c r="G32">
        <v>22</v>
      </c>
      <c r="H32">
        <f>IF(ISERROR(VLOOKUP(G32,Points!$A$2:$B$61,2,FALSE)),0,VLOOKUP(G32,Points!$A$2:$B$61,2,FALSE))</f>
        <v>9</v>
      </c>
    </row>
    <row r="33" spans="1:8" ht="12.75">
      <c r="A33">
        <v>65</v>
      </c>
      <c r="B33" t="s">
        <v>60</v>
      </c>
      <c r="C33">
        <v>1.03</v>
      </c>
      <c r="D33">
        <v>33.6</v>
      </c>
      <c r="E33">
        <v>33.01</v>
      </c>
      <c r="F33">
        <v>101.79</v>
      </c>
      <c r="G33">
        <v>23</v>
      </c>
      <c r="H33">
        <f>IF(ISERROR(VLOOKUP(G33,Points!$A$2:$B$61,2,FALSE)),0,VLOOKUP(G33,Points!$A$2:$B$61,2,FALSE))</f>
        <v>8</v>
      </c>
    </row>
    <row r="34" spans="1:8" ht="12.75">
      <c r="A34">
        <v>36</v>
      </c>
      <c r="B34" t="s">
        <v>44</v>
      </c>
      <c r="C34">
        <v>1.15</v>
      </c>
      <c r="D34">
        <v>37.51</v>
      </c>
      <c r="E34">
        <v>36.89</v>
      </c>
      <c r="F34">
        <v>101.68</v>
      </c>
      <c r="G34">
        <v>24</v>
      </c>
      <c r="H34">
        <f>IF(ISERROR(VLOOKUP(G34,Points!$A$2:$B$61,2,FALSE)),0,VLOOKUP(G34,Points!$A$2:$B$61,2,FALSE))</f>
        <v>7</v>
      </c>
    </row>
    <row r="35" spans="1:8" ht="12.75">
      <c r="A35">
        <v>82</v>
      </c>
      <c r="B35" t="s">
        <v>55</v>
      </c>
      <c r="C35">
        <v>1.09</v>
      </c>
      <c r="D35">
        <v>35.56</v>
      </c>
      <c r="E35">
        <v>35.03</v>
      </c>
      <c r="F35">
        <v>101.51</v>
      </c>
      <c r="G35">
        <v>25</v>
      </c>
      <c r="H35">
        <f>IF(ISERROR(VLOOKUP(G35,Points!$A$2:$B$61,2,FALSE)),0,VLOOKUP(G35,Points!$A$2:$B$61,2,FALSE))</f>
        <v>6</v>
      </c>
    </row>
    <row r="36" spans="1:8" ht="12.75">
      <c r="A36">
        <v>93</v>
      </c>
      <c r="B36" t="s">
        <v>9</v>
      </c>
      <c r="C36">
        <v>1.04</v>
      </c>
      <c r="D36">
        <v>33.92</v>
      </c>
      <c r="E36">
        <v>33.45</v>
      </c>
      <c r="F36">
        <v>101.41</v>
      </c>
      <c r="G36">
        <v>26</v>
      </c>
      <c r="H36">
        <f>IF(ISERROR(VLOOKUP(G36,Points!$A$2:$B$61,2,FALSE)),0,VLOOKUP(G36,Points!$A$2:$B$61,2,FALSE))</f>
        <v>5</v>
      </c>
    </row>
    <row r="37" spans="1:8" ht="12.75">
      <c r="A37">
        <v>7</v>
      </c>
      <c r="B37" t="s">
        <v>35</v>
      </c>
      <c r="C37">
        <v>1.19</v>
      </c>
      <c r="D37">
        <v>38.82</v>
      </c>
      <c r="E37">
        <v>38.33</v>
      </c>
      <c r="F37">
        <v>101.28</v>
      </c>
      <c r="G37">
        <v>27</v>
      </c>
      <c r="H37">
        <f>IF(ISERROR(VLOOKUP(G37,Points!$A$2:$B$61,2,FALSE)),0,VLOOKUP(G37,Points!$A$2:$B$61,2,FALSE))</f>
        <v>4</v>
      </c>
    </row>
    <row r="38" spans="1:8" ht="12.75">
      <c r="A38">
        <v>44</v>
      </c>
      <c r="B38" t="s">
        <v>18</v>
      </c>
      <c r="C38">
        <v>1.03</v>
      </c>
      <c r="D38">
        <v>33.6</v>
      </c>
      <c r="E38">
        <v>33.19</v>
      </c>
      <c r="F38">
        <v>101.24</v>
      </c>
      <c r="G38">
        <v>28</v>
      </c>
      <c r="H38">
        <f>IF(ISERROR(VLOOKUP(G38,Points!$A$2:$B$61,2,FALSE)),0,VLOOKUP(G38,Points!$A$2:$B$61,2,FALSE))</f>
        <v>3</v>
      </c>
    </row>
    <row r="39" spans="1:8" ht="12.75">
      <c r="A39">
        <v>77</v>
      </c>
      <c r="B39" t="s">
        <v>3</v>
      </c>
      <c r="C39">
        <v>1.01</v>
      </c>
      <c r="D39">
        <v>32.95</v>
      </c>
      <c r="E39">
        <v>32.62</v>
      </c>
      <c r="F39">
        <v>101.01</v>
      </c>
      <c r="G39">
        <v>29</v>
      </c>
      <c r="H39">
        <f>IF(ISERROR(VLOOKUP(G39,Points!$A$2:$B$61,2,FALSE)),0,VLOOKUP(G39,Points!$A$2:$B$61,2,FALSE))</f>
        <v>2</v>
      </c>
    </row>
    <row r="40" spans="1:8" ht="12.75">
      <c r="A40">
        <v>24</v>
      </c>
      <c r="B40" t="s">
        <v>8</v>
      </c>
      <c r="C40">
        <v>1.19</v>
      </c>
      <c r="D40">
        <v>38.82</v>
      </c>
      <c r="E40">
        <v>38.51</v>
      </c>
      <c r="F40">
        <v>100.8</v>
      </c>
      <c r="G40">
        <v>30</v>
      </c>
      <c r="H40">
        <f>IF(ISERROR(VLOOKUP(G40,Points!$A$2:$B$61,2,FALSE)),0,VLOOKUP(G40,Points!$A$2:$B$61,2,FALSE))</f>
        <v>1</v>
      </c>
    </row>
    <row r="41" spans="1:8" ht="12.75">
      <c r="A41">
        <v>45</v>
      </c>
      <c r="B41" t="s">
        <v>36</v>
      </c>
      <c r="C41">
        <v>1.12</v>
      </c>
      <c r="D41">
        <v>36.53</v>
      </c>
      <c r="E41">
        <v>36.26</v>
      </c>
      <c r="F41">
        <v>100.74</v>
      </c>
      <c r="G41">
        <v>31</v>
      </c>
      <c r="H41">
        <f>IF(ISERROR(VLOOKUP(G41,Points!$A$2:$B$61,2,FALSE)),0,VLOOKUP(G41,Points!$A$2:$B$61,2,FALSE))</f>
        <v>1</v>
      </c>
    </row>
    <row r="42" spans="1:8" ht="12.75">
      <c r="A42">
        <v>28</v>
      </c>
      <c r="B42" t="s">
        <v>10</v>
      </c>
      <c r="C42">
        <v>1.17</v>
      </c>
      <c r="D42">
        <v>38.17</v>
      </c>
      <c r="E42">
        <v>37.9</v>
      </c>
      <c r="F42">
        <v>100.71</v>
      </c>
      <c r="G42">
        <v>32</v>
      </c>
      <c r="H42">
        <f>IF(ISERROR(VLOOKUP(G42,Points!$A$2:$B$61,2,FALSE)),0,VLOOKUP(G42,Points!$A$2:$B$61,2,FALSE))</f>
        <v>1</v>
      </c>
    </row>
    <row r="43" spans="1:8" ht="12.75">
      <c r="A43">
        <v>67</v>
      </c>
      <c r="B43" t="s">
        <v>13</v>
      </c>
      <c r="C43">
        <v>1.06</v>
      </c>
      <c r="D43">
        <v>34.58</v>
      </c>
      <c r="E43">
        <v>34.37</v>
      </c>
      <c r="F43">
        <v>100.61</v>
      </c>
      <c r="G43">
        <v>33</v>
      </c>
      <c r="H43">
        <f>IF(ISERROR(VLOOKUP(G43,Points!$A$2:$B$61,2,FALSE)),0,VLOOKUP(G43,Points!$A$2:$B$61,2,FALSE))</f>
        <v>1</v>
      </c>
    </row>
    <row r="44" spans="1:8" ht="12.75">
      <c r="A44">
        <v>59</v>
      </c>
      <c r="B44" t="s">
        <v>17</v>
      </c>
      <c r="C44">
        <v>1.14</v>
      </c>
      <c r="D44">
        <v>37.19</v>
      </c>
      <c r="E44">
        <v>36.99</v>
      </c>
      <c r="F44">
        <v>100.54</v>
      </c>
      <c r="G44">
        <v>34</v>
      </c>
      <c r="H44">
        <f>IF(ISERROR(VLOOKUP(G44,Points!$A$2:$B$61,2,FALSE)),0,VLOOKUP(G44,Points!$A$2:$B$61,2,FALSE))</f>
        <v>1</v>
      </c>
    </row>
    <row r="45" spans="1:8" ht="12.75">
      <c r="A45">
        <v>1</v>
      </c>
      <c r="B45" t="s">
        <v>134</v>
      </c>
      <c r="C45">
        <v>1.22</v>
      </c>
      <c r="D45">
        <v>39.8</v>
      </c>
      <c r="E45">
        <v>39.61</v>
      </c>
      <c r="F45">
        <v>100.48</v>
      </c>
      <c r="G45">
        <v>35</v>
      </c>
      <c r="H45">
        <f>IF(ISERROR(VLOOKUP(G45,Points!$A$2:$B$61,2,FALSE)),0,VLOOKUP(G45,Points!$A$2:$B$61,2,FALSE))</f>
        <v>1</v>
      </c>
    </row>
    <row r="46" spans="1:8" ht="12.75">
      <c r="A46">
        <v>40</v>
      </c>
      <c r="B46" t="s">
        <v>12</v>
      </c>
      <c r="C46">
        <v>1.04</v>
      </c>
      <c r="D46">
        <v>33.92</v>
      </c>
      <c r="E46">
        <v>33.82</v>
      </c>
      <c r="F46">
        <v>100.3</v>
      </c>
      <c r="G46">
        <v>36</v>
      </c>
      <c r="H46">
        <f>IF(ISERROR(VLOOKUP(G46,Points!$A$2:$B$61,2,FALSE)),0,VLOOKUP(G46,Points!$A$2:$B$61,2,FALSE))</f>
        <v>1</v>
      </c>
    </row>
    <row r="47" spans="1:8" ht="12.75">
      <c r="A47">
        <v>60</v>
      </c>
      <c r="B47" t="s">
        <v>106</v>
      </c>
      <c r="C47">
        <v>1.06</v>
      </c>
      <c r="D47">
        <v>34.58</v>
      </c>
      <c r="E47">
        <v>34.64</v>
      </c>
      <c r="F47">
        <v>99.83</v>
      </c>
      <c r="G47">
        <v>37</v>
      </c>
      <c r="H47">
        <f>IF(ISERROR(VLOOKUP(G47,Points!$A$2:$B$61,2,FALSE)),0,VLOOKUP(G47,Points!$A$2:$B$61,2,FALSE))</f>
        <v>1</v>
      </c>
    </row>
    <row r="48" spans="1:8" ht="12.75">
      <c r="A48">
        <v>76</v>
      </c>
      <c r="B48" t="s">
        <v>5</v>
      </c>
      <c r="C48">
        <v>1.06</v>
      </c>
      <c r="D48">
        <v>34.58</v>
      </c>
      <c r="E48">
        <v>34.69</v>
      </c>
      <c r="F48">
        <v>99.68</v>
      </c>
      <c r="G48">
        <v>38</v>
      </c>
      <c r="H48">
        <f>IF(ISERROR(VLOOKUP(G48,Points!$A$2:$B$61,2,FALSE)),0,VLOOKUP(G48,Points!$A$2:$B$61,2,FALSE))</f>
        <v>1</v>
      </c>
    </row>
    <row r="49" spans="1:8" ht="12.75">
      <c r="A49">
        <v>71</v>
      </c>
      <c r="B49" t="s">
        <v>54</v>
      </c>
      <c r="C49">
        <v>1.03</v>
      </c>
      <c r="D49">
        <v>33.6</v>
      </c>
      <c r="E49">
        <v>33.78</v>
      </c>
      <c r="F49">
        <v>99.47</v>
      </c>
      <c r="G49">
        <v>39</v>
      </c>
      <c r="H49">
        <f>IF(ISERROR(VLOOKUP(G49,Points!$A$2:$B$61,2,FALSE)),0,VLOOKUP(G49,Points!$A$2:$B$61,2,FALSE))</f>
        <v>1</v>
      </c>
    </row>
    <row r="50" spans="1:8" ht="12.75">
      <c r="A50">
        <v>72</v>
      </c>
      <c r="B50" t="s">
        <v>11</v>
      </c>
      <c r="C50">
        <v>1.02</v>
      </c>
      <c r="D50">
        <v>33.27</v>
      </c>
      <c r="E50">
        <v>33.47</v>
      </c>
      <c r="F50">
        <v>99.4</v>
      </c>
      <c r="G50">
        <v>40</v>
      </c>
      <c r="H50">
        <f>IF(ISERROR(VLOOKUP(G50,Points!$A$2:$B$61,2,FALSE)),0,VLOOKUP(G50,Points!$A$2:$B$61,2,FALSE))</f>
        <v>1</v>
      </c>
    </row>
    <row r="51" spans="1:8" ht="12.75">
      <c r="A51">
        <v>102</v>
      </c>
      <c r="B51" t="s">
        <v>107</v>
      </c>
      <c r="C51">
        <v>1.03</v>
      </c>
      <c r="D51">
        <v>33.6</v>
      </c>
      <c r="E51">
        <v>33.84</v>
      </c>
      <c r="F51">
        <v>99.29</v>
      </c>
      <c r="G51">
        <v>41</v>
      </c>
      <c r="H51">
        <f>IF(ISERROR(VLOOKUP(G51,Points!$A$2:$B$61,2,FALSE)),0,VLOOKUP(G51,Points!$A$2:$B$61,2,FALSE))</f>
        <v>1</v>
      </c>
    </row>
    <row r="52" spans="1:8" ht="12.75">
      <c r="A52">
        <v>89</v>
      </c>
      <c r="B52" t="s">
        <v>149</v>
      </c>
      <c r="C52">
        <v>1.23</v>
      </c>
      <c r="D52">
        <v>40.12</v>
      </c>
      <c r="E52">
        <v>44.16</v>
      </c>
      <c r="F52">
        <v>90.85</v>
      </c>
      <c r="G52">
        <v>42</v>
      </c>
      <c r="H52">
        <f>IF(ISERROR(VLOOKUP(G52,Points!$A$2:$B$61,2,FALSE)),0,VLOOKUP(G52,Points!$A$2:$B$61,2,FALSE))</f>
        <v>1</v>
      </c>
    </row>
    <row r="53" spans="1:8" ht="12.75">
      <c r="A53">
        <v>95</v>
      </c>
      <c r="B53" t="s">
        <v>15</v>
      </c>
      <c r="C53">
        <v>1.04</v>
      </c>
      <c r="D53">
        <v>33.92</v>
      </c>
      <c r="E53">
        <v>39.02</v>
      </c>
      <c r="F53">
        <v>86.93</v>
      </c>
      <c r="G53">
        <v>43</v>
      </c>
      <c r="H53">
        <f>IF(ISERROR(VLOOKUP(G53,Points!$A$2:$B$61,2,FALSE)),0,VLOOKUP(G53,Points!$A$2:$B$61,2,FALSE))</f>
        <v>1</v>
      </c>
    </row>
    <row r="54" spans="7:8" ht="12.75">
      <c r="G54">
        <v>44</v>
      </c>
      <c r="H54">
        <f>IF(ISERROR(VLOOKUP(G54,Points!$A$2:$B$61,2,FALSE)),0,VLOOKUP(G54,Points!$A$2:$B$61,2,FALSE))</f>
        <v>1</v>
      </c>
    </row>
    <row r="55" spans="7:8" ht="12.75">
      <c r="G55">
        <v>45</v>
      </c>
      <c r="H55">
        <f>IF(ISERROR(VLOOKUP(G55,Points!$A$2:$B$61,2,FALSE)),0,VLOOKUP(G55,Points!$A$2:$B$61,2,FALSE))</f>
        <v>1</v>
      </c>
    </row>
    <row r="56" spans="7:8" ht="12.75">
      <c r="G56">
        <v>46</v>
      </c>
      <c r="H56">
        <f>IF(ISERROR(VLOOKUP(G56,Points!$A$2:$B$61,2,FALSE)),0,VLOOKUP(G56,Points!$A$2:$B$61,2,FALSE))</f>
        <v>1</v>
      </c>
    </row>
    <row r="57" spans="7:8" ht="12.75">
      <c r="G57">
        <v>47</v>
      </c>
      <c r="H57">
        <f>IF(ISERROR(VLOOKUP(G57,Points!$A$2:$B$61,2,FALSE)),0,VLOOKUP(G57,Points!$A$2:$B$61,2,FALSE))</f>
        <v>1</v>
      </c>
    </row>
    <row r="58" spans="7:8" ht="12.75">
      <c r="G58">
        <v>48</v>
      </c>
      <c r="H58">
        <f>IF(ISERROR(VLOOKUP(G58,Points!$A$2:$B$61,2,FALSE)),0,VLOOKUP(G58,Points!$A$2:$B$61,2,FALSE))</f>
        <v>1</v>
      </c>
    </row>
    <row r="59" spans="7:8" ht="12.75">
      <c r="G59">
        <v>49</v>
      </c>
      <c r="H59">
        <f>IF(ISERROR(VLOOKUP(G59,Points!$A$2:$B$61,2,FALSE)),0,VLOOKUP(G59,Points!$A$2:$B$61,2,FALSE))</f>
        <v>1</v>
      </c>
    </row>
    <row r="60" spans="7:8" ht="12.75">
      <c r="G60">
        <v>50</v>
      </c>
      <c r="H60">
        <f>IF(ISERROR(VLOOKUP(G60,Points!$A$2:$B$61,2,FALSE)),0,VLOOKUP(G60,Points!$A$2:$B$61,2,FALSE))</f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0">
      <selection activeCell="A11" sqref="A11:F56"/>
    </sheetView>
  </sheetViews>
  <sheetFormatPr defaultColWidth="9.140625" defaultRowHeight="12.75"/>
  <cols>
    <col min="2" max="2" width="23.28125" style="0" bestFit="1" customWidth="1"/>
    <col min="8" max="8" width="8.57421875" style="0" customWidth="1"/>
  </cols>
  <sheetData>
    <row r="1" ht="13.5" customHeight="1">
      <c r="A1" t="s">
        <v>2</v>
      </c>
    </row>
    <row r="2" ht="12.75">
      <c r="A2" t="s">
        <v>29</v>
      </c>
    </row>
    <row r="3" ht="12.75">
      <c r="A3" t="s">
        <v>161</v>
      </c>
    </row>
    <row r="4" ht="12.75">
      <c r="A4" t="s">
        <v>157</v>
      </c>
    </row>
    <row r="5" ht="12.75">
      <c r="A5" t="s">
        <v>2</v>
      </c>
    </row>
    <row r="6" ht="12.75">
      <c r="A6" t="s">
        <v>25</v>
      </c>
    </row>
    <row r="7" ht="12.75">
      <c r="A7" t="s">
        <v>2</v>
      </c>
    </row>
    <row r="8" ht="12.75">
      <c r="A8" t="s">
        <v>162</v>
      </c>
    </row>
    <row r="9" ht="12.75">
      <c r="A9" t="s">
        <v>33</v>
      </c>
    </row>
    <row r="10" spans="1:8" ht="12.75">
      <c r="A10" t="s">
        <v>22</v>
      </c>
      <c r="B10" t="s">
        <v>23</v>
      </c>
      <c r="C10" t="s">
        <v>34</v>
      </c>
      <c r="D10" t="s">
        <v>28</v>
      </c>
      <c r="E10" t="s">
        <v>26</v>
      </c>
      <c r="F10" t="s">
        <v>27</v>
      </c>
      <c r="G10" t="s">
        <v>0</v>
      </c>
      <c r="H10" t="s">
        <v>1</v>
      </c>
    </row>
    <row r="11" spans="1:8" ht="12.75">
      <c r="A11">
        <v>13</v>
      </c>
      <c r="B11" t="s">
        <v>121</v>
      </c>
      <c r="C11">
        <v>1.26</v>
      </c>
      <c r="D11">
        <v>53.71</v>
      </c>
      <c r="E11">
        <v>49.83</v>
      </c>
      <c r="F11">
        <v>107.79</v>
      </c>
      <c r="G11">
        <v>1</v>
      </c>
      <c r="H11">
        <f>IF(ISERROR(VLOOKUP(G11,Points!$A$2:$B$61,2,FALSE)),0,VLOOKUP(G11,Points!$A$2:$B$61,2,FALSE))</f>
        <v>100</v>
      </c>
    </row>
    <row r="12" spans="1:8" ht="12.75">
      <c r="A12">
        <v>100</v>
      </c>
      <c r="B12" t="s">
        <v>70</v>
      </c>
      <c r="C12">
        <v>1.54</v>
      </c>
      <c r="D12">
        <v>65.65</v>
      </c>
      <c r="E12">
        <v>61.37</v>
      </c>
      <c r="F12">
        <v>106.97</v>
      </c>
      <c r="G12">
        <v>2</v>
      </c>
      <c r="H12">
        <f>IF(ISERROR(VLOOKUP(G12,Points!$A$2:$B$61,2,FALSE)),0,VLOOKUP(G12,Points!$A$2:$B$61,2,FALSE))</f>
        <v>80</v>
      </c>
    </row>
    <row r="13" spans="1:8" ht="12.75">
      <c r="A13">
        <v>6</v>
      </c>
      <c r="B13" t="s">
        <v>110</v>
      </c>
      <c r="C13">
        <v>1.49</v>
      </c>
      <c r="D13">
        <v>63.52</v>
      </c>
      <c r="E13">
        <v>59.87</v>
      </c>
      <c r="F13">
        <v>106.1</v>
      </c>
      <c r="G13">
        <v>3</v>
      </c>
      <c r="H13">
        <f>IF(ISERROR(VLOOKUP(G13,Points!$A$2:$B$61,2,FALSE)),0,VLOOKUP(G13,Points!$A$2:$B$61,2,FALSE))</f>
        <v>60</v>
      </c>
    </row>
    <row r="14" spans="1:8" ht="12.75">
      <c r="A14">
        <v>37</v>
      </c>
      <c r="B14" t="s">
        <v>20</v>
      </c>
      <c r="C14">
        <v>1.31</v>
      </c>
      <c r="D14">
        <v>55.85</v>
      </c>
      <c r="E14">
        <v>53.3</v>
      </c>
      <c r="F14">
        <v>104.78</v>
      </c>
      <c r="G14">
        <v>4</v>
      </c>
      <c r="H14">
        <f>IF(ISERROR(VLOOKUP(G14,Points!$A$2:$B$61,2,FALSE)),0,VLOOKUP(G14,Points!$A$2:$B$61,2,FALSE))</f>
        <v>50</v>
      </c>
    </row>
    <row r="15" spans="1:8" ht="12.75">
      <c r="A15">
        <v>87</v>
      </c>
      <c r="B15" t="s">
        <v>71</v>
      </c>
      <c r="C15">
        <v>1.29</v>
      </c>
      <c r="D15">
        <v>54.99</v>
      </c>
      <c r="E15">
        <v>52.93</v>
      </c>
      <c r="F15">
        <v>103.89</v>
      </c>
      <c r="G15">
        <v>5</v>
      </c>
      <c r="H15">
        <f>IF(ISERROR(VLOOKUP(G15,Points!$A$2:$B$61,2,FALSE)),0,VLOOKUP(G15,Points!$A$2:$B$61,2,FALSE))</f>
        <v>45</v>
      </c>
    </row>
    <row r="16" spans="1:8" ht="12.75">
      <c r="A16">
        <v>43</v>
      </c>
      <c r="B16" t="s">
        <v>4</v>
      </c>
      <c r="C16">
        <v>1.22</v>
      </c>
      <c r="D16">
        <v>52.01</v>
      </c>
      <c r="E16">
        <v>50.38</v>
      </c>
      <c r="F16">
        <v>103.24</v>
      </c>
      <c r="G16">
        <v>6</v>
      </c>
      <c r="H16">
        <f>IF(ISERROR(VLOOKUP(G16,Points!$A$2:$B$61,2,FALSE)),0,VLOOKUP(G16,Points!$A$2:$B$61,2,FALSE))</f>
        <v>40</v>
      </c>
    </row>
    <row r="17" spans="1:8" ht="12.75">
      <c r="A17">
        <v>65</v>
      </c>
      <c r="B17" t="s">
        <v>60</v>
      </c>
      <c r="C17">
        <v>1.1</v>
      </c>
      <c r="D17">
        <v>46.89</v>
      </c>
      <c r="E17">
        <v>45.46</v>
      </c>
      <c r="F17">
        <v>103.15</v>
      </c>
      <c r="G17">
        <v>7</v>
      </c>
      <c r="H17">
        <f>IF(ISERROR(VLOOKUP(G17,Points!$A$2:$B$61,2,FALSE)),0,VLOOKUP(G17,Points!$A$2:$B$61,2,FALSE))</f>
        <v>36</v>
      </c>
    </row>
    <row r="18" spans="1:8" ht="12.75">
      <c r="A18">
        <v>98</v>
      </c>
      <c r="B18" t="s">
        <v>49</v>
      </c>
      <c r="C18">
        <v>1.13</v>
      </c>
      <c r="D18">
        <v>48.17</v>
      </c>
      <c r="E18">
        <v>46.71</v>
      </c>
      <c r="F18">
        <v>103.13</v>
      </c>
      <c r="G18">
        <v>8</v>
      </c>
      <c r="H18">
        <f>IF(ISERROR(VLOOKUP(G18,Points!$A$2:$B$61,2,FALSE)),0,VLOOKUP(G18,Points!$A$2:$B$61,2,FALSE))</f>
        <v>32</v>
      </c>
    </row>
    <row r="19" spans="1:8" ht="12.75">
      <c r="A19">
        <v>86</v>
      </c>
      <c r="B19" t="s">
        <v>68</v>
      </c>
      <c r="C19">
        <v>1.46</v>
      </c>
      <c r="D19">
        <v>62.24</v>
      </c>
      <c r="E19">
        <v>60.72</v>
      </c>
      <c r="F19">
        <v>102.5</v>
      </c>
      <c r="G19">
        <v>9</v>
      </c>
      <c r="H19">
        <f>IF(ISERROR(VLOOKUP(G19,Points!$A$2:$B$61,2,FALSE)),0,VLOOKUP(G19,Points!$A$2:$B$61,2,FALSE))</f>
        <v>29</v>
      </c>
    </row>
    <row r="20" spans="1:8" ht="12.75">
      <c r="A20">
        <v>60</v>
      </c>
      <c r="B20" t="s">
        <v>106</v>
      </c>
      <c r="C20">
        <v>1.16</v>
      </c>
      <c r="D20">
        <v>49.45</v>
      </c>
      <c r="E20">
        <v>48.31</v>
      </c>
      <c r="F20">
        <v>102.36</v>
      </c>
      <c r="G20">
        <v>10</v>
      </c>
      <c r="H20">
        <f>IF(ISERROR(VLOOKUP(G20,Points!$A$2:$B$61,2,FALSE)),0,VLOOKUP(G20,Points!$A$2:$B$61,2,FALSE))</f>
        <v>26</v>
      </c>
    </row>
    <row r="21" spans="1:8" ht="12.75">
      <c r="A21">
        <v>82</v>
      </c>
      <c r="B21" t="s">
        <v>55</v>
      </c>
      <c r="C21">
        <v>1.22</v>
      </c>
      <c r="D21">
        <v>52.01</v>
      </c>
      <c r="E21">
        <v>50.83</v>
      </c>
      <c r="F21">
        <v>102.32</v>
      </c>
      <c r="G21">
        <v>11</v>
      </c>
      <c r="H21">
        <f>IF(ISERROR(VLOOKUP(G21,Points!$A$2:$B$61,2,FALSE)),0,VLOOKUP(G21,Points!$A$2:$B$61,2,FALSE))</f>
        <v>24</v>
      </c>
    </row>
    <row r="22" spans="1:8" ht="12.75">
      <c r="A22">
        <v>40</v>
      </c>
      <c r="B22" t="s">
        <v>12</v>
      </c>
      <c r="C22">
        <v>1.06</v>
      </c>
      <c r="D22">
        <v>45.19</v>
      </c>
      <c r="E22">
        <v>44.34</v>
      </c>
      <c r="F22">
        <v>101.92</v>
      </c>
      <c r="G22">
        <v>12</v>
      </c>
      <c r="H22">
        <f>IF(ISERROR(VLOOKUP(G22,Points!$A$2:$B$61,2,FALSE)),0,VLOOKUP(G22,Points!$A$2:$B$61,2,FALSE))</f>
        <v>22</v>
      </c>
    </row>
    <row r="23" spans="1:8" ht="12.75">
      <c r="A23">
        <v>45</v>
      </c>
      <c r="B23" t="s">
        <v>36</v>
      </c>
      <c r="C23">
        <v>1.24</v>
      </c>
      <c r="D23">
        <v>52.86</v>
      </c>
      <c r="E23">
        <v>52.11</v>
      </c>
      <c r="F23">
        <v>101.44</v>
      </c>
      <c r="G23">
        <v>13</v>
      </c>
      <c r="H23">
        <f>IF(ISERROR(VLOOKUP(G23,Points!$A$2:$B$61,2,FALSE)),0,VLOOKUP(G23,Points!$A$2:$B$61,2,FALSE))</f>
        <v>20</v>
      </c>
    </row>
    <row r="24" spans="1:8" ht="12.75">
      <c r="A24">
        <v>26</v>
      </c>
      <c r="B24" t="s">
        <v>14</v>
      </c>
      <c r="C24">
        <v>1.12</v>
      </c>
      <c r="D24">
        <v>47.75</v>
      </c>
      <c r="E24">
        <v>47.5</v>
      </c>
      <c r="F24">
        <v>100.53</v>
      </c>
      <c r="G24">
        <v>14</v>
      </c>
      <c r="H24">
        <f>IF(ISERROR(VLOOKUP(G24,Points!$A$2:$B$61,2,FALSE)),0,VLOOKUP(G24,Points!$A$2:$B$61,2,FALSE))</f>
        <v>18</v>
      </c>
    </row>
    <row r="25" spans="1:8" ht="12.75">
      <c r="A25">
        <v>8</v>
      </c>
      <c r="B25" t="s">
        <v>53</v>
      </c>
      <c r="C25">
        <v>1.45</v>
      </c>
      <c r="D25">
        <v>61.81</v>
      </c>
      <c r="E25">
        <v>61.61</v>
      </c>
      <c r="F25">
        <v>100.32</v>
      </c>
      <c r="G25">
        <v>15</v>
      </c>
      <c r="H25">
        <f>IF(ISERROR(VLOOKUP(G25,Points!$A$2:$B$61,2,FALSE)),0,VLOOKUP(G25,Points!$A$2:$B$61,2,FALSE))</f>
        <v>16</v>
      </c>
    </row>
    <row r="26" spans="1:8" ht="12.75">
      <c r="A26">
        <v>24</v>
      </c>
      <c r="B26" t="s">
        <v>8</v>
      </c>
      <c r="C26">
        <v>1.35</v>
      </c>
      <c r="D26">
        <v>57.55</v>
      </c>
      <c r="E26">
        <v>57.51</v>
      </c>
      <c r="F26">
        <v>100.07</v>
      </c>
      <c r="G26">
        <v>16</v>
      </c>
      <c r="H26">
        <f>IF(ISERROR(VLOOKUP(G26,Points!$A$2:$B$61,2,FALSE)),0,VLOOKUP(G26,Points!$A$2:$B$61,2,FALSE))</f>
        <v>15</v>
      </c>
    </row>
    <row r="27" spans="1:8" ht="12.75">
      <c r="A27">
        <v>101</v>
      </c>
      <c r="B27" t="s">
        <v>63</v>
      </c>
      <c r="C27">
        <v>1</v>
      </c>
      <c r="D27">
        <v>42.63</v>
      </c>
      <c r="E27">
        <v>42.63</v>
      </c>
      <c r="F27">
        <v>100</v>
      </c>
      <c r="G27">
        <v>17</v>
      </c>
      <c r="H27">
        <f>IF(ISERROR(VLOOKUP(G27,Points!$A$2:$B$61,2,FALSE)),0,VLOOKUP(G27,Points!$A$2:$B$61,2,FALSE))</f>
        <v>14</v>
      </c>
    </row>
    <row r="28" spans="1:8" ht="12.75">
      <c r="A28">
        <v>21</v>
      </c>
      <c r="B28" t="s">
        <v>48</v>
      </c>
      <c r="C28">
        <v>1.54</v>
      </c>
      <c r="D28">
        <v>65.65</v>
      </c>
      <c r="E28">
        <v>65.68</v>
      </c>
      <c r="F28">
        <v>99.95</v>
      </c>
      <c r="G28">
        <v>18</v>
      </c>
      <c r="H28">
        <f>IF(ISERROR(VLOOKUP(G28,Points!$A$2:$B$61,2,FALSE)),0,VLOOKUP(G28,Points!$A$2:$B$61,2,FALSE))</f>
        <v>13</v>
      </c>
    </row>
    <row r="29" spans="1:8" ht="12.75">
      <c r="A29">
        <v>59</v>
      </c>
      <c r="B29" t="s">
        <v>17</v>
      </c>
      <c r="C29">
        <v>1.3</v>
      </c>
      <c r="D29">
        <v>55.42</v>
      </c>
      <c r="E29">
        <v>55.49</v>
      </c>
      <c r="F29">
        <v>99.87</v>
      </c>
      <c r="G29">
        <v>19</v>
      </c>
      <c r="H29">
        <f>IF(ISERROR(VLOOKUP(G29,Points!$A$2:$B$61,2,FALSE)),0,VLOOKUP(G29,Points!$A$2:$B$61,2,FALSE))</f>
        <v>12</v>
      </c>
    </row>
    <row r="30" spans="1:8" ht="12.75">
      <c r="A30">
        <v>89</v>
      </c>
      <c r="B30" t="s">
        <v>149</v>
      </c>
      <c r="C30">
        <v>1.4</v>
      </c>
      <c r="D30">
        <v>59.68</v>
      </c>
      <c r="E30">
        <v>59.83</v>
      </c>
      <c r="F30">
        <v>99.75</v>
      </c>
      <c r="G30">
        <v>20</v>
      </c>
      <c r="H30">
        <f>IF(ISERROR(VLOOKUP(G30,Points!$A$2:$B$61,2,FALSE)),0,VLOOKUP(G30,Points!$A$2:$B$61,2,FALSE))</f>
        <v>11</v>
      </c>
    </row>
    <row r="31" spans="1:8" ht="12.75">
      <c r="A31">
        <v>2</v>
      </c>
      <c r="B31" t="s">
        <v>122</v>
      </c>
      <c r="C31">
        <v>1.5</v>
      </c>
      <c r="D31">
        <v>63.95</v>
      </c>
      <c r="E31">
        <v>64.17</v>
      </c>
      <c r="F31">
        <v>99.66</v>
      </c>
      <c r="G31">
        <v>21</v>
      </c>
      <c r="H31">
        <f>IF(ISERROR(VLOOKUP(G31,Points!$A$2:$B$61,2,FALSE)),0,VLOOKUP(G31,Points!$A$2:$B$61,2,FALSE))</f>
        <v>10</v>
      </c>
    </row>
    <row r="32" spans="1:8" ht="12.75">
      <c r="A32">
        <v>4</v>
      </c>
      <c r="B32" t="s">
        <v>52</v>
      </c>
      <c r="C32">
        <v>1.3</v>
      </c>
      <c r="D32">
        <v>55.42</v>
      </c>
      <c r="E32">
        <v>55.71</v>
      </c>
      <c r="F32">
        <v>99.48</v>
      </c>
      <c r="G32">
        <v>22</v>
      </c>
      <c r="H32">
        <f>IF(ISERROR(VLOOKUP(G32,Points!$A$2:$B$61,2,FALSE)),0,VLOOKUP(G32,Points!$A$2:$B$61,2,FALSE))</f>
        <v>9</v>
      </c>
    </row>
    <row r="33" spans="1:8" ht="12.75">
      <c r="A33">
        <v>44</v>
      </c>
      <c r="B33" t="s">
        <v>18</v>
      </c>
      <c r="C33">
        <v>1.04</v>
      </c>
      <c r="D33">
        <v>44.34</v>
      </c>
      <c r="E33">
        <v>44.79</v>
      </c>
      <c r="F33">
        <v>99</v>
      </c>
      <c r="G33">
        <v>23</v>
      </c>
      <c r="H33">
        <f>IF(ISERROR(VLOOKUP(G33,Points!$A$2:$B$61,2,FALSE)),0,VLOOKUP(G33,Points!$A$2:$B$61,2,FALSE))</f>
        <v>8</v>
      </c>
    </row>
    <row r="34" spans="1:8" ht="12.75">
      <c r="A34">
        <v>77</v>
      </c>
      <c r="B34" t="s">
        <v>3</v>
      </c>
      <c r="C34">
        <v>1.02</v>
      </c>
      <c r="D34">
        <v>43.48</v>
      </c>
      <c r="E34">
        <v>44.22</v>
      </c>
      <c r="F34">
        <v>98.33</v>
      </c>
      <c r="G34">
        <v>24</v>
      </c>
      <c r="H34">
        <f>IF(ISERROR(VLOOKUP(G34,Points!$A$2:$B$61,2,FALSE)),0,VLOOKUP(G34,Points!$A$2:$B$61,2,FALSE))</f>
        <v>7</v>
      </c>
    </row>
    <row r="35" spans="1:8" ht="12.75">
      <c r="A35">
        <v>93</v>
      </c>
      <c r="B35" t="s">
        <v>9</v>
      </c>
      <c r="C35">
        <v>1.09</v>
      </c>
      <c r="D35">
        <v>46.47</v>
      </c>
      <c r="E35">
        <v>47.43</v>
      </c>
      <c r="F35">
        <v>97.98</v>
      </c>
      <c r="G35">
        <v>25</v>
      </c>
      <c r="H35">
        <f>IF(ISERROR(VLOOKUP(G35,Points!$A$2:$B$61,2,FALSE)),0,VLOOKUP(G35,Points!$A$2:$B$61,2,FALSE))</f>
        <v>6</v>
      </c>
    </row>
    <row r="36" spans="1:8" ht="12.75">
      <c r="A36">
        <v>46</v>
      </c>
      <c r="B36" t="s">
        <v>42</v>
      </c>
      <c r="C36">
        <v>1.25</v>
      </c>
      <c r="D36">
        <v>53.29</v>
      </c>
      <c r="E36">
        <v>54.5</v>
      </c>
      <c r="F36">
        <v>97.78</v>
      </c>
      <c r="G36">
        <v>26</v>
      </c>
      <c r="H36">
        <f>IF(ISERROR(VLOOKUP(G36,Points!$A$2:$B$61,2,FALSE)),0,VLOOKUP(G36,Points!$A$2:$B$61,2,FALSE))</f>
        <v>5</v>
      </c>
    </row>
    <row r="37" spans="1:8" ht="12.75">
      <c r="A37">
        <v>10</v>
      </c>
      <c r="B37" t="s">
        <v>66</v>
      </c>
      <c r="C37">
        <v>1.36</v>
      </c>
      <c r="D37">
        <v>57.98</v>
      </c>
      <c r="E37">
        <v>59.31</v>
      </c>
      <c r="F37">
        <v>97.76</v>
      </c>
      <c r="G37">
        <v>27</v>
      </c>
      <c r="H37">
        <f>IF(ISERROR(VLOOKUP(G37,Points!$A$2:$B$61,2,FALSE)),0,VLOOKUP(G37,Points!$A$2:$B$61,2,FALSE))</f>
        <v>4</v>
      </c>
    </row>
    <row r="38" spans="1:8" ht="12.75">
      <c r="A38">
        <v>28</v>
      </c>
      <c r="B38" t="s">
        <v>10</v>
      </c>
      <c r="C38">
        <v>1.28</v>
      </c>
      <c r="D38">
        <v>54.57</v>
      </c>
      <c r="E38">
        <v>55.97</v>
      </c>
      <c r="F38">
        <v>97.5</v>
      </c>
      <c r="G38">
        <v>28</v>
      </c>
      <c r="H38">
        <f>IF(ISERROR(VLOOKUP(G38,Points!$A$2:$B$61,2,FALSE)),0,VLOOKUP(G38,Points!$A$2:$B$61,2,FALSE))</f>
        <v>3</v>
      </c>
    </row>
    <row r="39" spans="1:8" ht="12.75">
      <c r="A39">
        <v>67</v>
      </c>
      <c r="B39" t="s">
        <v>13</v>
      </c>
      <c r="C39">
        <v>1.07</v>
      </c>
      <c r="D39">
        <v>45.61</v>
      </c>
      <c r="E39">
        <v>46.9</v>
      </c>
      <c r="F39">
        <v>97.25</v>
      </c>
      <c r="G39">
        <v>29</v>
      </c>
      <c r="H39">
        <f>IF(ISERROR(VLOOKUP(G39,Points!$A$2:$B$61,2,FALSE)),0,VLOOKUP(G39,Points!$A$2:$B$61,2,FALSE))</f>
        <v>2</v>
      </c>
    </row>
    <row r="40" spans="1:8" ht="12.75">
      <c r="A40">
        <v>8</v>
      </c>
      <c r="B40" t="s">
        <v>72</v>
      </c>
      <c r="C40">
        <v>1.35</v>
      </c>
      <c r="D40">
        <v>57.55</v>
      </c>
      <c r="E40">
        <v>59.39</v>
      </c>
      <c r="F40">
        <v>96.9</v>
      </c>
      <c r="G40">
        <v>30</v>
      </c>
      <c r="H40">
        <f>IF(ISERROR(VLOOKUP(G40,Points!$A$2:$B$61,2,FALSE)),0,VLOOKUP(G40,Points!$A$2:$B$61,2,FALSE))</f>
        <v>1</v>
      </c>
    </row>
    <row r="41" spans="1:8" ht="12.75">
      <c r="A41">
        <v>36</v>
      </c>
      <c r="B41" t="s">
        <v>44</v>
      </c>
      <c r="C41">
        <v>1.23</v>
      </c>
      <c r="D41">
        <v>52.43</v>
      </c>
      <c r="E41">
        <v>54.16</v>
      </c>
      <c r="F41">
        <v>96.81</v>
      </c>
      <c r="G41">
        <v>31</v>
      </c>
      <c r="H41">
        <f>IF(ISERROR(VLOOKUP(G41,Points!$A$2:$B$61,2,FALSE)),0,VLOOKUP(G41,Points!$A$2:$B$61,2,FALSE))</f>
        <v>1</v>
      </c>
    </row>
    <row r="42" spans="1:8" ht="12.75">
      <c r="A42">
        <v>14</v>
      </c>
      <c r="B42" t="s">
        <v>96</v>
      </c>
      <c r="C42">
        <v>1.28</v>
      </c>
      <c r="D42">
        <v>54.57</v>
      </c>
      <c r="E42">
        <v>56.66</v>
      </c>
      <c r="F42">
        <v>96.31</v>
      </c>
      <c r="G42">
        <v>32</v>
      </c>
      <c r="H42">
        <f>IF(ISERROR(VLOOKUP(G42,Points!$A$2:$B$61,2,FALSE)),0,VLOOKUP(G42,Points!$A$2:$B$61,2,FALSE))</f>
        <v>1</v>
      </c>
    </row>
    <row r="43" spans="1:8" ht="12.75">
      <c r="A43">
        <v>64</v>
      </c>
      <c r="B43" t="s">
        <v>19</v>
      </c>
      <c r="C43">
        <v>1.24</v>
      </c>
      <c r="D43">
        <v>52.86</v>
      </c>
      <c r="E43">
        <v>54.96</v>
      </c>
      <c r="F43">
        <v>96.18</v>
      </c>
      <c r="G43">
        <v>33</v>
      </c>
      <c r="H43">
        <f>IF(ISERROR(VLOOKUP(G43,Points!$A$2:$B$61,2,FALSE)),0,VLOOKUP(G43,Points!$A$2:$B$61,2,FALSE))</f>
        <v>1</v>
      </c>
    </row>
    <row r="44" spans="1:8" ht="12.75">
      <c r="A44">
        <v>95</v>
      </c>
      <c r="B44" t="s">
        <v>15</v>
      </c>
      <c r="C44">
        <v>1.04</v>
      </c>
      <c r="D44">
        <v>44.34</v>
      </c>
      <c r="E44">
        <v>46.2</v>
      </c>
      <c r="F44">
        <v>95.97</v>
      </c>
      <c r="G44">
        <v>34</v>
      </c>
      <c r="H44">
        <f>IF(ISERROR(VLOOKUP(G44,Points!$A$2:$B$61,2,FALSE)),0,VLOOKUP(G44,Points!$A$2:$B$61,2,FALSE))</f>
        <v>1</v>
      </c>
    </row>
    <row r="45" spans="1:8" ht="15" customHeight="1">
      <c r="A45">
        <v>72</v>
      </c>
      <c r="B45" t="s">
        <v>11</v>
      </c>
      <c r="C45">
        <v>1.08</v>
      </c>
      <c r="D45">
        <v>46.04</v>
      </c>
      <c r="E45">
        <v>48.28</v>
      </c>
      <c r="F45">
        <v>95.36</v>
      </c>
      <c r="G45">
        <v>35</v>
      </c>
      <c r="H45">
        <f>IF(ISERROR(VLOOKUP(G45,Points!$A$2:$B$61,2,FALSE)),0,VLOOKUP(G45,Points!$A$2:$B$61,2,FALSE))</f>
        <v>1</v>
      </c>
    </row>
    <row r="46" spans="1:8" ht="15" customHeight="1">
      <c r="A46">
        <v>76</v>
      </c>
      <c r="B46" t="s">
        <v>5</v>
      </c>
      <c r="C46">
        <v>1.15</v>
      </c>
      <c r="D46">
        <v>49.02</v>
      </c>
      <c r="E46">
        <v>51.92</v>
      </c>
      <c r="F46">
        <v>94.41</v>
      </c>
      <c r="G46">
        <v>36</v>
      </c>
      <c r="H46">
        <f>IF(ISERROR(VLOOKUP(G46,Points!$A$2:$B$61,2,FALSE)),0,VLOOKUP(G46,Points!$A$2:$B$61,2,FALSE))</f>
        <v>1</v>
      </c>
    </row>
    <row r="47" spans="1:8" ht="15" customHeight="1">
      <c r="A47">
        <v>7</v>
      </c>
      <c r="B47" t="s">
        <v>35</v>
      </c>
      <c r="C47">
        <v>1.26</v>
      </c>
      <c r="D47">
        <v>53.71</v>
      </c>
      <c r="E47">
        <v>57.18</v>
      </c>
      <c r="F47">
        <v>93.93</v>
      </c>
      <c r="G47">
        <v>37</v>
      </c>
      <c r="H47">
        <f>IF(ISERROR(VLOOKUP(G47,Points!$A$2:$B$61,2,FALSE)),0,VLOOKUP(G47,Points!$A$2:$B$61,2,FALSE))</f>
        <v>1</v>
      </c>
    </row>
    <row r="48" spans="1:8" ht="15" customHeight="1">
      <c r="A48">
        <v>99</v>
      </c>
      <c r="B48" t="s">
        <v>108</v>
      </c>
      <c r="C48">
        <v>1.27</v>
      </c>
      <c r="D48">
        <v>54.14</v>
      </c>
      <c r="E48">
        <v>78.47</v>
      </c>
      <c r="F48">
        <v>68.99</v>
      </c>
      <c r="G48">
        <v>38</v>
      </c>
      <c r="H48">
        <f>IF(ISERROR(VLOOKUP(G48,Points!$A$2:$B$61,2,FALSE)),0,VLOOKUP(G48,Points!$A$2:$B$61,2,FALSE))</f>
        <v>1</v>
      </c>
    </row>
    <row r="49" spans="7:8" ht="15" customHeight="1">
      <c r="G49">
        <v>39</v>
      </c>
      <c r="H49">
        <f>IF(ISERROR(VLOOKUP(G49,Points!$A$2:$B$61,2,FALSE)),0,VLOOKUP(G49,Points!$A$2:$B$61,2,FALSE))</f>
        <v>1</v>
      </c>
    </row>
    <row r="50" spans="7:8" ht="15" customHeight="1">
      <c r="G50">
        <v>40</v>
      </c>
      <c r="H50">
        <f>IF(ISERROR(VLOOKUP(G50,Points!$A$2:$B$61,2,FALSE)),0,VLOOKUP(G50,Points!$A$2:$B$61,2,FALSE))</f>
        <v>1</v>
      </c>
    </row>
    <row r="51" spans="7:8" ht="15" customHeight="1">
      <c r="G51">
        <v>41</v>
      </c>
      <c r="H51">
        <f>IF(ISERROR(VLOOKUP(G51,Points!$A$2:$B$61,2,FALSE)),0,VLOOKUP(G51,Points!$A$2:$B$61,2,FALSE))</f>
        <v>1</v>
      </c>
    </row>
    <row r="52" spans="7:8" ht="15" customHeight="1">
      <c r="G52">
        <v>42</v>
      </c>
      <c r="H52">
        <f>IF(ISERROR(VLOOKUP(G52,Points!$A$2:$B$61,2,FALSE)),0,VLOOKUP(G52,Points!$A$2:$B$61,2,FALSE))</f>
        <v>1</v>
      </c>
    </row>
    <row r="53" spans="7:8" ht="15" customHeight="1">
      <c r="G53">
        <v>43</v>
      </c>
      <c r="H53">
        <f>IF(ISERROR(VLOOKUP(G53,Points!$A$2:$B$61,2,FALSE)),0,VLOOKUP(G53,Points!$A$2:$B$61,2,FALSE))</f>
        <v>1</v>
      </c>
    </row>
    <row r="54" spans="7:8" ht="15" customHeight="1">
      <c r="G54">
        <v>44</v>
      </c>
      <c r="H54">
        <f>IF(ISERROR(VLOOKUP(G54,Points!$A$2:$B$61,2,FALSE)),0,VLOOKUP(G54,Points!$A$2:$B$61,2,FALSE))</f>
        <v>1</v>
      </c>
    </row>
    <row r="55" ht="15" customHeight="1"/>
    <row r="56" ht="15" customHeight="1"/>
    <row r="57" ht="15" customHeight="1">
      <c r="A57" t="s">
        <v>2</v>
      </c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38.7109375" style="0" bestFit="1" customWidth="1"/>
    <col min="6" max="6" width="15.28125" style="0" customWidth="1"/>
  </cols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82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s="28" t="s">
        <v>138</v>
      </c>
    </row>
    <row r="12" ht="12.75">
      <c r="A12" s="28" t="s">
        <v>88</v>
      </c>
    </row>
    <row r="13" ht="12.75">
      <c r="A13" s="28" t="s">
        <v>145</v>
      </c>
    </row>
    <row r="14" ht="12.75">
      <c r="A14" t="s">
        <v>89</v>
      </c>
    </row>
    <row r="15" ht="12.75">
      <c r="A15" t="s">
        <v>90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66"/>
  <sheetViews>
    <sheetView zoomScalePageLayoutView="0" workbookViewId="0" topLeftCell="A1">
      <selection activeCell="B2" sqref="B2:B30"/>
    </sheetView>
  </sheetViews>
  <sheetFormatPr defaultColWidth="9.140625" defaultRowHeight="12.75"/>
  <sheetData>
    <row r="1" spans="1:2" ht="13.5" thickBot="1">
      <c r="A1" s="5" t="s">
        <v>0</v>
      </c>
      <c r="B1" s="6" t="s">
        <v>1</v>
      </c>
    </row>
    <row r="2" spans="1:2" ht="12.75">
      <c r="A2" s="3">
        <v>1</v>
      </c>
      <c r="B2" s="4">
        <v>100</v>
      </c>
    </row>
    <row r="3" spans="1:2" ht="12.75">
      <c r="A3" s="1">
        <v>2</v>
      </c>
      <c r="B3" s="2">
        <v>80</v>
      </c>
    </row>
    <row r="4" spans="1:2" ht="12.75">
      <c r="A4" s="1">
        <v>3</v>
      </c>
      <c r="B4" s="2">
        <v>60</v>
      </c>
    </row>
    <row r="5" spans="1:2" ht="12.75">
      <c r="A5" s="1">
        <v>4</v>
      </c>
      <c r="B5" s="2">
        <v>50</v>
      </c>
    </row>
    <row r="6" spans="1:2" ht="12.75">
      <c r="A6" s="1">
        <v>5</v>
      </c>
      <c r="B6" s="2">
        <v>45</v>
      </c>
    </row>
    <row r="7" spans="1:2" ht="12.75">
      <c r="A7" s="1">
        <v>6</v>
      </c>
      <c r="B7" s="2">
        <v>40</v>
      </c>
    </row>
    <row r="8" spans="1:2" ht="12.75">
      <c r="A8" s="1">
        <v>7</v>
      </c>
      <c r="B8" s="2">
        <v>36</v>
      </c>
    </row>
    <row r="9" spans="1:2" ht="12.75">
      <c r="A9" s="1">
        <v>8</v>
      </c>
      <c r="B9" s="2">
        <v>32</v>
      </c>
    </row>
    <row r="10" spans="1:2" ht="12.75">
      <c r="A10" s="1">
        <v>9</v>
      </c>
      <c r="B10" s="2">
        <v>29</v>
      </c>
    </row>
    <row r="11" spans="1:2" ht="12.75">
      <c r="A11" s="1">
        <v>10</v>
      </c>
      <c r="B11" s="2">
        <v>26</v>
      </c>
    </row>
    <row r="12" spans="1:2" ht="12.75">
      <c r="A12" s="1">
        <v>11</v>
      </c>
      <c r="B12" s="2">
        <v>24</v>
      </c>
    </row>
    <row r="13" spans="1:2" ht="12.75">
      <c r="A13" s="1">
        <v>12</v>
      </c>
      <c r="B13" s="2">
        <v>22</v>
      </c>
    </row>
    <row r="14" spans="1:2" ht="12.75">
      <c r="A14" s="1">
        <v>13</v>
      </c>
      <c r="B14" s="2">
        <v>20</v>
      </c>
    </row>
    <row r="15" spans="1:2" ht="12.75">
      <c r="A15" s="1">
        <v>14</v>
      </c>
      <c r="B15" s="2">
        <v>18</v>
      </c>
    </row>
    <row r="16" spans="1:2" ht="12.75">
      <c r="A16" s="1">
        <v>15</v>
      </c>
      <c r="B16" s="2">
        <v>16</v>
      </c>
    </row>
    <row r="17" spans="1:2" ht="12.75">
      <c r="A17" s="1">
        <v>16</v>
      </c>
      <c r="B17" s="2">
        <v>15</v>
      </c>
    </row>
    <row r="18" spans="1:2" ht="12.75">
      <c r="A18" s="1">
        <v>17</v>
      </c>
      <c r="B18" s="2">
        <v>14</v>
      </c>
    </row>
    <row r="19" spans="1:2" ht="12.75">
      <c r="A19" s="1">
        <v>18</v>
      </c>
      <c r="B19" s="2">
        <v>13</v>
      </c>
    </row>
    <row r="20" spans="1:2" ht="12.75">
      <c r="A20" s="1">
        <v>19</v>
      </c>
      <c r="B20" s="2">
        <v>12</v>
      </c>
    </row>
    <row r="21" spans="1:2" ht="12.75">
      <c r="A21" s="1">
        <v>20</v>
      </c>
      <c r="B21" s="2">
        <v>11</v>
      </c>
    </row>
    <row r="22" spans="1:2" ht="12.75">
      <c r="A22" s="1">
        <v>21</v>
      </c>
      <c r="B22" s="2">
        <v>10</v>
      </c>
    </row>
    <row r="23" spans="1:2" ht="12.75">
      <c r="A23" s="1">
        <v>22</v>
      </c>
      <c r="B23" s="2">
        <v>9</v>
      </c>
    </row>
    <row r="24" spans="1:2" ht="12.75">
      <c r="A24" s="1">
        <v>23</v>
      </c>
      <c r="B24" s="2">
        <v>8</v>
      </c>
    </row>
    <row r="25" spans="1:2" ht="12.75">
      <c r="A25" s="1">
        <v>24</v>
      </c>
      <c r="B25" s="2">
        <v>7</v>
      </c>
    </row>
    <row r="26" spans="1:2" ht="12.75">
      <c r="A26" s="1">
        <v>25</v>
      </c>
      <c r="B26" s="2">
        <v>6</v>
      </c>
    </row>
    <row r="27" spans="1:2" ht="12.75">
      <c r="A27" s="1">
        <v>26</v>
      </c>
      <c r="B27" s="2">
        <v>5</v>
      </c>
    </row>
    <row r="28" spans="1:2" ht="12.75">
      <c r="A28" s="1">
        <v>27</v>
      </c>
      <c r="B28" s="2">
        <v>4</v>
      </c>
    </row>
    <row r="29" spans="1:2" ht="12.75">
      <c r="A29" s="1">
        <v>28</v>
      </c>
      <c r="B29" s="2">
        <v>3</v>
      </c>
    </row>
    <row r="30" spans="1:2" ht="12.75">
      <c r="A30" s="1">
        <v>29</v>
      </c>
      <c r="B30" s="2">
        <v>2</v>
      </c>
    </row>
    <row r="31" spans="1:2" ht="12.75">
      <c r="A31" s="1">
        <v>30</v>
      </c>
      <c r="B31" s="2">
        <v>1</v>
      </c>
    </row>
    <row r="32" spans="1:2" ht="12.75">
      <c r="A32" s="1">
        <v>31</v>
      </c>
      <c r="B32" s="2">
        <v>1</v>
      </c>
    </row>
    <row r="33" spans="1:2" ht="12.75">
      <c r="A33" s="1">
        <v>32</v>
      </c>
      <c r="B33" s="2">
        <v>1</v>
      </c>
    </row>
    <row r="34" spans="1:2" ht="12.75">
      <c r="A34" s="1">
        <v>33</v>
      </c>
      <c r="B34" s="2">
        <v>1</v>
      </c>
    </row>
    <row r="35" spans="1:2" ht="12.75">
      <c r="A35" s="1">
        <v>34</v>
      </c>
      <c r="B35" s="2">
        <v>1</v>
      </c>
    </row>
    <row r="36" spans="1:2" ht="12.75">
      <c r="A36" s="1">
        <v>35</v>
      </c>
      <c r="B36" s="2">
        <v>1</v>
      </c>
    </row>
    <row r="37" spans="1:2" ht="12.75">
      <c r="A37" s="1">
        <v>36</v>
      </c>
      <c r="B37" s="2">
        <v>1</v>
      </c>
    </row>
    <row r="38" spans="1:2" ht="12.75">
      <c r="A38" s="1">
        <v>37</v>
      </c>
      <c r="B38" s="2">
        <v>1</v>
      </c>
    </row>
    <row r="39" spans="1:2" ht="12.75">
      <c r="A39" s="1">
        <v>38</v>
      </c>
      <c r="B39" s="2">
        <v>1</v>
      </c>
    </row>
    <row r="40" spans="1:2" ht="12.75">
      <c r="A40" s="1">
        <v>39</v>
      </c>
      <c r="B40" s="2">
        <v>1</v>
      </c>
    </row>
    <row r="41" spans="1:2" ht="12.75">
      <c r="A41" s="1">
        <v>40</v>
      </c>
      <c r="B41" s="2">
        <v>1</v>
      </c>
    </row>
    <row r="42" spans="1:2" ht="12.75">
      <c r="A42" s="1">
        <v>41</v>
      </c>
      <c r="B42" s="2">
        <v>1</v>
      </c>
    </row>
    <row r="43" spans="1:2" ht="12.75">
      <c r="A43" s="1">
        <v>42</v>
      </c>
      <c r="B43" s="2">
        <v>1</v>
      </c>
    </row>
    <row r="44" spans="1:2" ht="12.75">
      <c r="A44" s="1">
        <v>43</v>
      </c>
      <c r="B44" s="2">
        <v>1</v>
      </c>
    </row>
    <row r="45" spans="1:2" ht="12.75">
      <c r="A45" s="1">
        <v>44</v>
      </c>
      <c r="B45" s="2">
        <v>1</v>
      </c>
    </row>
    <row r="46" spans="1:2" ht="12.75">
      <c r="A46" s="1">
        <v>45</v>
      </c>
      <c r="B46" s="2">
        <v>1</v>
      </c>
    </row>
    <row r="47" spans="1:2" ht="12.75">
      <c r="A47" s="1">
        <v>46</v>
      </c>
      <c r="B47" s="2">
        <v>1</v>
      </c>
    </row>
    <row r="48" spans="1:2" ht="12.75">
      <c r="A48" s="1">
        <v>47</v>
      </c>
      <c r="B48" s="2">
        <v>1</v>
      </c>
    </row>
    <row r="49" spans="1:2" ht="12.75">
      <c r="A49" s="1">
        <v>48</v>
      </c>
      <c r="B49" s="2">
        <v>1</v>
      </c>
    </row>
    <row r="50" spans="1:2" ht="12.75">
      <c r="A50" s="1">
        <v>49</v>
      </c>
      <c r="B50" s="2">
        <v>1</v>
      </c>
    </row>
    <row r="51" spans="1:2" ht="12.75">
      <c r="A51" s="1">
        <v>50</v>
      </c>
      <c r="B51" s="2">
        <v>1</v>
      </c>
    </row>
    <row r="52" spans="1:2" ht="12.75">
      <c r="A52" s="1">
        <v>51</v>
      </c>
      <c r="B52" s="2">
        <v>1</v>
      </c>
    </row>
    <row r="53" spans="1:2" ht="12.75">
      <c r="A53" s="1">
        <v>52</v>
      </c>
      <c r="B53" s="2">
        <v>1</v>
      </c>
    </row>
    <row r="54" spans="1:2" ht="12.75">
      <c r="A54" s="1">
        <v>53</v>
      </c>
      <c r="B54" s="2">
        <v>1</v>
      </c>
    </row>
    <row r="55" spans="1:2" ht="12.75">
      <c r="A55" s="1">
        <v>54</v>
      </c>
      <c r="B55" s="2">
        <v>1</v>
      </c>
    </row>
    <row r="56" spans="1:2" ht="12.75">
      <c r="A56" s="1">
        <v>55</v>
      </c>
      <c r="B56" s="2">
        <v>1</v>
      </c>
    </row>
    <row r="57" spans="1:2" ht="12.75">
      <c r="A57" s="1">
        <v>56</v>
      </c>
      <c r="B57" s="2">
        <v>1</v>
      </c>
    </row>
    <row r="58" spans="1:2" ht="12.75">
      <c r="A58" s="1">
        <v>57</v>
      </c>
      <c r="B58" s="2">
        <v>1</v>
      </c>
    </row>
    <row r="59" spans="1:2" ht="12.75">
      <c r="A59" s="1">
        <v>58</v>
      </c>
      <c r="B59" s="2">
        <v>1</v>
      </c>
    </row>
    <row r="60" spans="1:2" ht="12.75">
      <c r="A60" s="1">
        <v>59</v>
      </c>
      <c r="B60" s="2">
        <v>1</v>
      </c>
    </row>
    <row r="61" spans="1:2" ht="12.75">
      <c r="A61" s="1">
        <v>60</v>
      </c>
      <c r="B61" s="2">
        <v>1</v>
      </c>
    </row>
    <row r="62" spans="1:2" ht="12.75">
      <c r="A62" s="1">
        <v>61</v>
      </c>
      <c r="B62" s="2">
        <v>1</v>
      </c>
    </row>
    <row r="63" spans="1:2" ht="12.75">
      <c r="A63" s="1">
        <v>62</v>
      </c>
      <c r="B63" s="2">
        <v>1</v>
      </c>
    </row>
    <row r="64" spans="1:2" ht="12.75">
      <c r="A64" s="1">
        <v>63</v>
      </c>
      <c r="B64" s="2">
        <v>1</v>
      </c>
    </row>
    <row r="65" spans="1:2" ht="12.75">
      <c r="A65" s="1">
        <v>64</v>
      </c>
      <c r="B65" s="2">
        <v>1</v>
      </c>
    </row>
    <row r="66" spans="1:2" ht="12.75">
      <c r="A66" s="1">
        <v>65</v>
      </c>
      <c r="B66" s="2"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4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1" sqref="B1:C16384"/>
    </sheetView>
  </sheetViews>
  <sheetFormatPr defaultColWidth="9.140625" defaultRowHeight="12.75"/>
  <cols>
    <col min="1" max="1" width="4.28125" style="24" bestFit="1" customWidth="1"/>
    <col min="2" max="2" width="20.57421875" style="17" bestFit="1" customWidth="1"/>
    <col min="3" max="3" width="7.140625" style="18" bestFit="1" customWidth="1"/>
    <col min="4" max="18" width="3.7109375" style="0" customWidth="1"/>
  </cols>
  <sheetData>
    <row r="1" spans="1:19" s="9" customFormat="1" ht="183" thickBot="1">
      <c r="A1" s="23" t="s">
        <v>30</v>
      </c>
      <c r="B1" s="11" t="s">
        <v>21</v>
      </c>
      <c r="C1" s="12" t="s">
        <v>24</v>
      </c>
      <c r="D1" s="27" t="str">
        <f>Sched!A1</f>
        <v>Jan  6 wed  GS  Camp Fortune</v>
      </c>
      <c r="E1" s="27" t="str">
        <f>Sched!A2</f>
        <v>Jan 13 wed  GS  Edelweiss</v>
      </c>
      <c r="F1" s="27" t="str">
        <f>Sched!A3</f>
        <v>Jan 20 wed  SL  Cascades</v>
      </c>
      <c r="G1" s="27" t="str">
        <f>Sched!A4</f>
        <v>Jan 27 wed  SL  Camp Fortune</v>
      </c>
      <c r="H1" s="27" t="str">
        <f>Sched!A5</f>
        <v>Jan 28 Thu  GS  Make-up Edelweiss</v>
      </c>
      <c r="I1" s="27" t="str">
        <f>Sched!A6</f>
        <v>Feb 3  Wed  GS  Edelweiss</v>
      </c>
      <c r="J1" s="27" t="str">
        <f>Sched!A7</f>
        <v>Feb 10 Wed  GS  Cascades</v>
      </c>
      <c r="K1" s="27" t="str">
        <f>Sched!A8</f>
        <v>Feb 17 Wed  SL  Vorlage</v>
      </c>
      <c r="L1" s="27" t="str">
        <f>Sched!A9</f>
        <v>Feb 24 Wed  SL  Camp Fortune</v>
      </c>
      <c r="M1" s="27" t="str">
        <f>Sched!A10</f>
        <v>Mar 2  Wed  GS  Vorlage</v>
      </c>
      <c r="N1" s="27" t="str">
        <f>Sched!A11</f>
        <v>Mar 10 Thu  GS  Make-up  Edelweiss</v>
      </c>
      <c r="O1" s="27" t="str">
        <f>Sched!A12</f>
        <v>Mar 16 Wed  SL  Edelweiss</v>
      </c>
      <c r="P1" s="27" t="str">
        <f>Sched!A13</f>
        <v>Mar 17 Wed  GS  Cascades</v>
      </c>
      <c r="Q1" s="27" t="str">
        <f>Sched!A14</f>
        <v>Mar 19 Sat  GS  Cascades</v>
      </c>
      <c r="R1" s="27" t="str">
        <f>Sched!A15</f>
        <v>Mar 19 Sat  SL  Cascades</v>
      </c>
      <c r="S1" s="25" t="s">
        <v>41</v>
      </c>
    </row>
    <row r="2" spans="1:19" ht="12.75">
      <c r="A2" s="24">
        <v>1</v>
      </c>
      <c r="B2" s="13" t="s">
        <v>45</v>
      </c>
      <c r="C2" s="14">
        <f>SUM(D2:R2)</f>
        <v>481</v>
      </c>
      <c r="D2" s="10">
        <f>IF(ISERROR(VLOOKUP($B2,race1!$B:$H,7,FALSE)),0,VLOOKUP($B2,race1!$B:$H,7,FALSE))</f>
        <v>0</v>
      </c>
      <c r="E2" s="10">
        <f>IF(ISERROR(VLOOKUP($B2,race2!$B:$H,7,FALSE)),0,VLOOKUP($B2,race2!$B:$H,7,FALSE))</f>
        <v>1</v>
      </c>
      <c r="F2" s="10">
        <f>IF(ISERROR(VLOOKUP($B2,race3!$B:$H,7,FALSE)),0,VLOOKUP($B2,race3!$B:$H,7,FALSE))</f>
        <v>10</v>
      </c>
      <c r="G2" s="10">
        <f>IF(ISERROR(VLOOKUP($B2,race4!$B:$H,7,FALSE)),0,VLOOKUP($B2,race4!$B:$H,7,FALSE))</f>
        <v>0</v>
      </c>
      <c r="H2" s="10">
        <f>IF(ISERROR(VLOOKUP($B2,race5!$B:$H,7,FALSE)),0,VLOOKUP($B2,race5!$B:$H,7,FALSE))</f>
        <v>0</v>
      </c>
      <c r="I2" s="10">
        <f>IF(ISERROR(VLOOKUP($B2,race6!$B:$H,7,FALSE)),0,VLOOKUP($B2,race6!$B:$H,7,FALSE))</f>
        <v>0</v>
      </c>
      <c r="J2" s="10">
        <f>IF(ISERROR(VLOOKUP($B2,race7!$B:$H,7,FALSE)),0,VLOOKUP($B2,race7!$B:$H,7,FALSE))</f>
        <v>2</v>
      </c>
      <c r="K2" s="10">
        <f>IF(ISERROR(VLOOKUP($B2,race8!$B:$H,7,FALSE)),0,VLOOKUP($B2,race8!$B:$H,7,FALSE))</f>
        <v>80</v>
      </c>
      <c r="L2" s="10">
        <f>IF(ISERROR(VLOOKUP($B2,race9!$B:$H,7,FALSE)),0,VLOOKUP($B2,race9!$B:$H,7,FALSE))</f>
        <v>80</v>
      </c>
      <c r="M2" s="10">
        <f>IF(ISERROR(VLOOKUP($B2,race10!$B:$H,7,FALSE)),0,VLOOKUP($B2,race10!$B:$H,7,FALSE))</f>
        <v>60</v>
      </c>
      <c r="N2" s="10">
        <f>IF(ISERROR(VLOOKUP($B2,race11!$B:$H,7,FALSE)),0,VLOOKUP($B2,race11!$B:$H,7,FALSE))</f>
        <v>36</v>
      </c>
      <c r="O2" s="10">
        <f>IF(ISERROR(VLOOKUP($B2,race12!$B:$H,7,FALSE)),0,VLOOKUP($B2,race12!$B:$H,7,FALSE))</f>
        <v>80</v>
      </c>
      <c r="P2" s="10">
        <f>IF(ISERROR(VLOOKUP($B2,race13!$B:$H,7,FALSE)),0,VLOOKUP($B2,race13!$B:$H,7,FALSE))</f>
        <v>100</v>
      </c>
      <c r="Q2" s="10">
        <f>IF(ISERROR(VLOOKUP($B2,race14!$B:$H,7,FALSE)),0,VLOOKUP($B2,race14!$B:$H,7,FALSE))</f>
        <v>32</v>
      </c>
      <c r="R2" s="10">
        <f>IF(ISERROR(VLOOKUP($B2,race15!$B:$H,7,FALSE)),0,VLOOKUP($B2,race15!$B:$H,7,FALSE))</f>
        <v>0</v>
      </c>
      <c r="S2">
        <f>COUNTIF(D2:R2,"&gt;0")</f>
        <v>10</v>
      </c>
    </row>
    <row r="3" spans="1:19" ht="12.75">
      <c r="A3" s="24">
        <v>2</v>
      </c>
      <c r="B3" s="15" t="s">
        <v>68</v>
      </c>
      <c r="C3" s="16">
        <f>SUM(D3:R3)</f>
        <v>437</v>
      </c>
      <c r="D3" s="10">
        <f>IF(ISERROR(VLOOKUP($B3,race1!$B:$H,7,FALSE)),0,VLOOKUP($B3,race1!$B:$H,7,FALSE))</f>
        <v>0</v>
      </c>
      <c r="E3" s="10">
        <f>IF(ISERROR(VLOOKUP($B3,race2!$B:$H,7,FALSE)),0,VLOOKUP($B3,race2!$B:$H,7,FALSE))</f>
        <v>80</v>
      </c>
      <c r="F3" s="10">
        <f>IF(ISERROR(VLOOKUP($B3,race3!$B:$H,7,FALSE)),0,VLOOKUP($B3,race3!$B:$H,7,FALSE))</f>
        <v>22</v>
      </c>
      <c r="G3" s="10">
        <f>IF(ISERROR(VLOOKUP($B3,race4!$B:$H,7,FALSE)),0,VLOOKUP($B3,race4!$B:$H,7,FALSE))</f>
        <v>22</v>
      </c>
      <c r="H3" s="10">
        <f>IF(ISERROR(VLOOKUP($B3,race5!$B:$H,7,FALSE)),0,VLOOKUP($B3,race5!$B:$H,7,FALSE))</f>
        <v>1</v>
      </c>
      <c r="I3" s="10">
        <f>IF(ISERROR(VLOOKUP($B3,race6!$B:$H,7,FALSE)),0,VLOOKUP($B3,race6!$B:$H,7,FALSE))</f>
        <v>0</v>
      </c>
      <c r="J3" s="10">
        <f>IF(ISERROR(VLOOKUP($B3,race7!$B:$H,7,FALSE)),0,VLOOKUP($B3,race7!$B:$H,7,FALSE))</f>
        <v>0</v>
      </c>
      <c r="K3" s="10">
        <f>IF(ISERROR(VLOOKUP($B3,race8!$B:$H,7,FALSE)),0,VLOOKUP($B3,race8!$B:$H,7,FALSE))</f>
        <v>50</v>
      </c>
      <c r="L3" s="10">
        <f>IF(ISERROR(VLOOKUP($B3,race9!$B:$H,7,FALSE)),0,VLOOKUP($B3,race9!$B:$H,7,FALSE))</f>
        <v>0</v>
      </c>
      <c r="M3" s="10">
        <f>IF(ISERROR(VLOOKUP($B3,race10!$B:$H,7,FALSE)),0,VLOOKUP($B3,race10!$B:$H,7,FALSE))</f>
        <v>1</v>
      </c>
      <c r="N3" s="10">
        <f>IF(ISERROR(VLOOKUP($B3,race11!$B:$H,7,FALSE)),0,VLOOKUP($B3,race11!$B:$H,7,FALSE))</f>
        <v>32</v>
      </c>
      <c r="O3" s="10">
        <f>IF(ISERROR(VLOOKUP($B3,race12!$B:$H,7,FALSE)),0,VLOOKUP($B3,race12!$B:$H,7,FALSE))</f>
        <v>40</v>
      </c>
      <c r="P3" s="10">
        <f>IF(ISERROR(VLOOKUP($B3,race13!$B:$H,7,FALSE)),0,VLOOKUP($B3,race13!$B:$H,7,FALSE))</f>
        <v>80</v>
      </c>
      <c r="Q3" s="10">
        <f>IF(ISERROR(VLOOKUP($B3,race14!$B:$H,7,FALSE)),0,VLOOKUP($B3,race14!$B:$H,7,FALSE))</f>
        <v>80</v>
      </c>
      <c r="R3" s="10">
        <f>IF(ISERROR(VLOOKUP($B3,race15!$B:$H,7,FALSE)),0,VLOOKUP($B3,race15!$B:$H,7,FALSE))</f>
        <v>29</v>
      </c>
      <c r="S3">
        <f aca="true" t="shared" si="0" ref="S3:S66">COUNTIF(D3:R3,"&gt;0")</f>
        <v>11</v>
      </c>
    </row>
    <row r="4" spans="1:19" ht="12.75">
      <c r="A4" s="24">
        <v>3</v>
      </c>
      <c r="B4" s="15" t="s">
        <v>121</v>
      </c>
      <c r="C4" s="16">
        <f>SUM(D4:R4)</f>
        <v>422</v>
      </c>
      <c r="D4" s="10">
        <f>IF(ISERROR(VLOOKUP($B4,race1!$B:$H,7,FALSE)),0,VLOOKUP($B4,race1!$B:$H,7,FALSE))</f>
        <v>0</v>
      </c>
      <c r="E4" s="10">
        <f>IF(ISERROR(VLOOKUP($B4,race2!$B:$H,7,FALSE)),0,VLOOKUP($B4,race2!$B:$H,7,FALSE))</f>
        <v>0</v>
      </c>
      <c r="F4" s="10">
        <f>IF(ISERROR(VLOOKUP($B4,race3!$B:$H,7,FALSE)),0,VLOOKUP($B4,race3!$B:$H,7,FALSE))</f>
        <v>0</v>
      </c>
      <c r="G4" s="10">
        <f>IF(ISERROR(VLOOKUP($B4,race4!$B:$H,7,FALSE)),0,VLOOKUP($B4,race4!$B:$H,7,FALSE))</f>
        <v>0</v>
      </c>
      <c r="H4" s="10">
        <f>IF(ISERROR(VLOOKUP($B4,race5!$B:$H,7,FALSE)),0,VLOOKUP($B4,race5!$B:$H,7,FALSE))</f>
        <v>0</v>
      </c>
      <c r="I4" s="10">
        <f>IF(ISERROR(VLOOKUP($B4,race6!$B:$H,7,FALSE)),0,VLOOKUP($B4,race6!$B:$H,7,FALSE))</f>
        <v>0</v>
      </c>
      <c r="J4" s="10">
        <f>IF(ISERROR(VLOOKUP($B4,race7!$B:$H,7,FALSE)),0,VLOOKUP($B4,race7!$B:$H,7,FALSE))</f>
        <v>1</v>
      </c>
      <c r="K4" s="10">
        <f>IF(ISERROR(VLOOKUP($B4,race8!$B:$H,7,FALSE)),0,VLOOKUP($B4,race8!$B:$H,7,FALSE))</f>
        <v>100</v>
      </c>
      <c r="L4" s="10">
        <f>IF(ISERROR(VLOOKUP($B4,race9!$B:$H,7,FALSE)),0,VLOOKUP($B4,race9!$B:$H,7,FALSE))</f>
        <v>60</v>
      </c>
      <c r="M4" s="10">
        <f>IF(ISERROR(VLOOKUP($B4,race10!$B:$H,7,FALSE)),0,VLOOKUP($B4,race10!$B:$H,7,FALSE))</f>
        <v>1</v>
      </c>
      <c r="N4" s="10">
        <f>IF(ISERROR(VLOOKUP($B4,race11!$B:$H,7,FALSE)),0,VLOOKUP($B4,race11!$B:$H,7,FALSE))</f>
        <v>0</v>
      </c>
      <c r="O4" s="10">
        <f>IF(ISERROR(VLOOKUP($B4,race12!$B:$H,7,FALSE)),0,VLOOKUP($B4,race12!$B:$H,7,FALSE))</f>
        <v>60</v>
      </c>
      <c r="P4" s="10">
        <f>IF(ISERROR(VLOOKUP($B4,race13!$B:$H,7,FALSE)),0,VLOOKUP($B4,race13!$B:$H,7,FALSE))</f>
        <v>0</v>
      </c>
      <c r="Q4" s="10">
        <f>IF(ISERROR(VLOOKUP($B4,race14!$B:$H,7,FALSE)),0,VLOOKUP($B4,race14!$B:$H,7,FALSE))</f>
        <v>100</v>
      </c>
      <c r="R4" s="10">
        <f>IF(ISERROR(VLOOKUP($B4,race15!$B:$H,7,FALSE)),0,VLOOKUP($B4,race15!$B:$H,7,FALSE))</f>
        <v>100</v>
      </c>
      <c r="S4">
        <f t="shared" si="0"/>
        <v>7</v>
      </c>
    </row>
    <row r="5" spans="1:19" ht="12.75">
      <c r="A5" s="24">
        <v>4</v>
      </c>
      <c r="B5" s="15" t="s">
        <v>55</v>
      </c>
      <c r="C5" s="16">
        <f>SUM(D5:R5)</f>
        <v>364</v>
      </c>
      <c r="D5" s="10">
        <f>IF(ISERROR(VLOOKUP($B5,race1!$B:$H,7,FALSE)),0,VLOOKUP($B5,race1!$B:$H,7,FALSE))</f>
        <v>0</v>
      </c>
      <c r="E5" s="10">
        <f>IF(ISERROR(VLOOKUP($B5,race2!$B:$H,7,FALSE)),0,VLOOKUP($B5,race2!$B:$H,7,FALSE))</f>
        <v>40</v>
      </c>
      <c r="F5" s="10">
        <f>IF(ISERROR(VLOOKUP($B5,race3!$B:$H,7,FALSE)),0,VLOOKUP($B5,race3!$B:$H,7,FALSE))</f>
        <v>6</v>
      </c>
      <c r="G5" s="10">
        <f>IF(ISERROR(VLOOKUP($B5,race4!$B:$H,7,FALSE)),0,VLOOKUP($B5,race4!$B:$H,7,FALSE))</f>
        <v>80</v>
      </c>
      <c r="H5" s="10">
        <f>IF(ISERROR(VLOOKUP($B5,race5!$B:$H,7,FALSE)),0,VLOOKUP($B5,race5!$B:$H,7,FALSE))</f>
        <v>22</v>
      </c>
      <c r="I5" s="10">
        <f>IF(ISERROR(VLOOKUP($B5,race6!$B:$H,7,FALSE)),0,VLOOKUP($B5,race6!$B:$H,7,FALSE))</f>
        <v>0</v>
      </c>
      <c r="J5" s="10">
        <f>IF(ISERROR(VLOOKUP($B5,race7!$B:$H,7,FALSE)),0,VLOOKUP($B5,race7!$B:$H,7,FALSE))</f>
        <v>16</v>
      </c>
      <c r="K5" s="10">
        <f>IF(ISERROR(VLOOKUP($B5,race8!$B:$H,7,FALSE)),0,VLOOKUP($B5,race8!$B:$H,7,FALSE))</f>
        <v>40</v>
      </c>
      <c r="L5" s="10">
        <f>IF(ISERROR(VLOOKUP($B5,race9!$B:$H,7,FALSE)),0,VLOOKUP($B5,race9!$B:$H,7,FALSE))</f>
        <v>50</v>
      </c>
      <c r="M5" s="10">
        <f>IF(ISERROR(VLOOKUP($B5,race10!$B:$H,7,FALSE)),0,VLOOKUP($B5,race10!$B:$H,7,FALSE))</f>
        <v>40</v>
      </c>
      <c r="N5" s="10">
        <f>IF(ISERROR(VLOOKUP($B5,race11!$B:$H,7,FALSE)),0,VLOOKUP($B5,race11!$B:$H,7,FALSE))</f>
        <v>22</v>
      </c>
      <c r="O5" s="10">
        <f>IF(ISERROR(VLOOKUP($B5,race12!$B:$H,7,FALSE)),0,VLOOKUP($B5,race12!$B:$H,7,FALSE))</f>
        <v>0</v>
      </c>
      <c r="P5" s="10">
        <f>IF(ISERROR(VLOOKUP($B5,race13!$B:$H,7,FALSE)),0,VLOOKUP($B5,race13!$B:$H,7,FALSE))</f>
        <v>18</v>
      </c>
      <c r="Q5" s="10">
        <f>IF(ISERROR(VLOOKUP($B5,race14!$B:$H,7,FALSE)),0,VLOOKUP($B5,race14!$B:$H,7,FALSE))</f>
        <v>6</v>
      </c>
      <c r="R5" s="10">
        <f>IF(ISERROR(VLOOKUP($B5,race15!$B:$H,7,FALSE)),0,VLOOKUP($B5,race15!$B:$H,7,FALSE))</f>
        <v>24</v>
      </c>
      <c r="S5">
        <f t="shared" si="0"/>
        <v>12</v>
      </c>
    </row>
    <row r="6" spans="1:19" ht="12.75">
      <c r="A6" s="24">
        <v>5</v>
      </c>
      <c r="B6" s="15" t="s">
        <v>64</v>
      </c>
      <c r="C6" s="16">
        <f>SUM(D6:R6)</f>
        <v>320</v>
      </c>
      <c r="D6" s="10">
        <f>IF(ISERROR(VLOOKUP($B6,race1!$B:$H,7,FALSE)),0,VLOOKUP($B6,race1!$B:$H,7,FALSE))</f>
        <v>0</v>
      </c>
      <c r="E6" s="10">
        <f>IF(ISERROR(VLOOKUP($B6,race2!$B:$H,7,FALSE)),0,VLOOKUP($B6,race2!$B:$H,7,FALSE))</f>
        <v>16</v>
      </c>
      <c r="F6" s="10">
        <f>IF(ISERROR(VLOOKUP($B6,race3!$B:$H,7,FALSE)),0,VLOOKUP($B6,race3!$B:$H,7,FALSE))</f>
        <v>100</v>
      </c>
      <c r="G6" s="10">
        <f>IF(ISERROR(VLOOKUP($B6,race4!$B:$H,7,FALSE)),0,VLOOKUP($B6,race4!$B:$H,7,FALSE))</f>
        <v>3</v>
      </c>
      <c r="H6" s="10">
        <f>IF(ISERROR(VLOOKUP($B6,race5!$B:$H,7,FALSE)),0,VLOOKUP($B6,race5!$B:$H,7,FALSE))</f>
        <v>1</v>
      </c>
      <c r="I6" s="10">
        <f>IF(ISERROR(VLOOKUP($B6,race6!$B:$H,7,FALSE)),0,VLOOKUP($B6,race6!$B:$H,7,FALSE))</f>
        <v>0</v>
      </c>
      <c r="J6" s="10">
        <f>IF(ISERROR(VLOOKUP($B6,race7!$B:$H,7,FALSE)),0,VLOOKUP($B6,race7!$B:$H,7,FALSE))</f>
        <v>60</v>
      </c>
      <c r="K6" s="10">
        <f>IF(ISERROR(VLOOKUP($B6,race8!$B:$H,7,FALSE)),0,VLOOKUP($B6,race8!$B:$H,7,FALSE))</f>
        <v>60</v>
      </c>
      <c r="L6" s="10">
        <f>IF(ISERROR(VLOOKUP($B6,race9!$B:$H,7,FALSE)),0,VLOOKUP($B6,race9!$B:$H,7,FALSE))</f>
        <v>0</v>
      </c>
      <c r="M6" s="10">
        <f>IF(ISERROR(VLOOKUP($B6,race10!$B:$H,7,FALSE)),0,VLOOKUP($B6,race10!$B:$H,7,FALSE))</f>
        <v>0</v>
      </c>
      <c r="N6" s="10">
        <f>IF(ISERROR(VLOOKUP($B6,race11!$B:$H,7,FALSE)),0,VLOOKUP($B6,race11!$B:$H,7,FALSE))</f>
        <v>80</v>
      </c>
      <c r="O6" s="10">
        <f>IF(ISERROR(VLOOKUP($B6,race12!$B:$H,7,FALSE)),0,VLOOKUP($B6,race12!$B:$H,7,FALSE))</f>
        <v>0</v>
      </c>
      <c r="P6" s="10">
        <f>IF(ISERROR(VLOOKUP($B6,race13!$B:$H,7,FALSE)),0,VLOOKUP($B6,race13!$B:$H,7,FALSE))</f>
        <v>0</v>
      </c>
      <c r="Q6" s="10">
        <f>IF(ISERROR(VLOOKUP($B6,race14!$B:$H,7,FALSE)),0,VLOOKUP($B6,race14!$B:$H,7,FALSE))</f>
        <v>0</v>
      </c>
      <c r="R6" s="10">
        <f>IF(ISERROR(VLOOKUP($B6,race15!$B:$H,7,FALSE)),0,VLOOKUP($B6,race15!$B:$H,7,FALSE))</f>
        <v>0</v>
      </c>
      <c r="S6">
        <f t="shared" si="0"/>
        <v>7</v>
      </c>
    </row>
    <row r="7" spans="1:19" ht="12.75">
      <c r="A7" s="24">
        <v>6</v>
      </c>
      <c r="B7" s="15" t="s">
        <v>108</v>
      </c>
      <c r="C7" s="16">
        <f>SUM(D7:R7)</f>
        <v>320</v>
      </c>
      <c r="D7" s="10">
        <f>IF(ISERROR(VLOOKUP($B7,race1!$B:$H,7,FALSE)),0,VLOOKUP($B7,race1!$B:$H,7,FALSE))</f>
        <v>0</v>
      </c>
      <c r="E7" s="10">
        <f>IF(ISERROR(VLOOKUP($B7,race2!$B:$H,7,FALSE)),0,VLOOKUP($B7,race2!$B:$H,7,FALSE))</f>
        <v>0</v>
      </c>
      <c r="F7" s="10">
        <f>IF(ISERROR(VLOOKUP($B7,race3!$B:$H,7,FALSE)),0,VLOOKUP($B7,race3!$B:$H,7,FALSE))</f>
        <v>0</v>
      </c>
      <c r="G7" s="10">
        <f>IF(ISERROR(VLOOKUP($B7,race4!$B:$H,7,FALSE)),0,VLOOKUP($B7,race4!$B:$H,7,FALSE))</f>
        <v>29</v>
      </c>
      <c r="H7" s="10">
        <f>IF(ISERROR(VLOOKUP($B7,race5!$B:$H,7,FALSE)),0,VLOOKUP($B7,race5!$B:$H,7,FALSE))</f>
        <v>100</v>
      </c>
      <c r="I7" s="10">
        <f>IF(ISERROR(VLOOKUP($B7,race6!$B:$H,7,FALSE)),0,VLOOKUP($B7,race6!$B:$H,7,FALSE))</f>
        <v>0</v>
      </c>
      <c r="J7" s="10">
        <f>IF(ISERROR(VLOOKUP($B7,race7!$B:$H,7,FALSE)),0,VLOOKUP($B7,race7!$B:$H,7,FALSE))</f>
        <v>0</v>
      </c>
      <c r="K7" s="10">
        <f>IF(ISERROR(VLOOKUP($B7,race8!$B:$H,7,FALSE)),0,VLOOKUP($B7,race8!$B:$H,7,FALSE))</f>
        <v>0</v>
      </c>
      <c r="L7" s="10">
        <f>IF(ISERROR(VLOOKUP($B7,race9!$B:$H,7,FALSE)),0,VLOOKUP($B7,race9!$B:$H,7,FALSE))</f>
        <v>0</v>
      </c>
      <c r="M7" s="10">
        <f>IF(ISERROR(VLOOKUP($B7,race10!$B:$H,7,FALSE)),0,VLOOKUP($B7,race10!$B:$H,7,FALSE))</f>
        <v>80</v>
      </c>
      <c r="N7" s="10">
        <f>IF(ISERROR(VLOOKUP($B7,race11!$B:$H,7,FALSE)),0,VLOOKUP($B7,race11!$B:$H,7,FALSE))</f>
        <v>29</v>
      </c>
      <c r="O7" s="10">
        <f>IF(ISERROR(VLOOKUP($B7,race12!$B:$H,7,FALSE)),0,VLOOKUP($B7,race12!$B:$H,7,FALSE))</f>
        <v>10</v>
      </c>
      <c r="P7" s="10">
        <f>IF(ISERROR(VLOOKUP($B7,race13!$B:$H,7,FALSE)),0,VLOOKUP($B7,race13!$B:$H,7,FALSE))</f>
        <v>45</v>
      </c>
      <c r="Q7" s="10">
        <f>IF(ISERROR(VLOOKUP($B7,race14!$B:$H,7,FALSE)),0,VLOOKUP($B7,race14!$B:$H,7,FALSE))</f>
        <v>26</v>
      </c>
      <c r="R7" s="10">
        <f>IF(ISERROR(VLOOKUP($B7,race15!$B:$H,7,FALSE)),0,VLOOKUP($B7,race15!$B:$H,7,FALSE))</f>
        <v>1</v>
      </c>
      <c r="S7">
        <f t="shared" si="0"/>
        <v>8</v>
      </c>
    </row>
    <row r="8" spans="1:19" ht="12.75">
      <c r="A8" s="24">
        <v>7</v>
      </c>
      <c r="B8" s="15" t="s">
        <v>53</v>
      </c>
      <c r="C8" s="16">
        <f>SUM(D8:R8)</f>
        <v>282</v>
      </c>
      <c r="D8" s="10">
        <f>IF(ISERROR(VLOOKUP($B8,race1!$B:$H,7,FALSE)),0,VLOOKUP($B8,race1!$B:$H,7,FALSE))</f>
        <v>0</v>
      </c>
      <c r="E8" s="10">
        <f>IF(ISERROR(VLOOKUP($B8,race2!$B:$H,7,FALSE)),0,VLOOKUP($B8,race2!$B:$H,7,FALSE))</f>
        <v>100</v>
      </c>
      <c r="F8" s="10">
        <f>IF(ISERROR(VLOOKUP($B8,race3!$B:$H,7,FALSE)),0,VLOOKUP($B8,race3!$B:$H,7,FALSE))</f>
        <v>14</v>
      </c>
      <c r="G8" s="10">
        <f>IF(ISERROR(VLOOKUP($B8,race4!$B:$H,7,FALSE)),0,VLOOKUP($B8,race4!$B:$H,7,FALSE))</f>
        <v>24</v>
      </c>
      <c r="H8" s="10">
        <f>IF(ISERROR(VLOOKUP($B8,race5!$B:$H,7,FALSE)),0,VLOOKUP($B8,race5!$B:$H,7,FALSE))</f>
        <v>3</v>
      </c>
      <c r="I8" s="10">
        <f>IF(ISERROR(VLOOKUP($B8,race6!$B:$H,7,FALSE)),0,VLOOKUP($B8,race6!$B:$H,7,FALSE))</f>
        <v>0</v>
      </c>
      <c r="J8" s="10">
        <f>IF(ISERROR(VLOOKUP($B8,race7!$B:$H,7,FALSE)),0,VLOOKUP($B8,race7!$B:$H,7,FALSE))</f>
        <v>0</v>
      </c>
      <c r="K8" s="10">
        <f>IF(ISERROR(VLOOKUP($B8,race8!$B:$H,7,FALSE)),0,VLOOKUP($B8,race8!$B:$H,7,FALSE))</f>
        <v>7</v>
      </c>
      <c r="L8" s="10">
        <f>IF(ISERROR(VLOOKUP($B8,race9!$B:$H,7,FALSE)),0,VLOOKUP($B8,race9!$B:$H,7,FALSE))</f>
        <v>0</v>
      </c>
      <c r="M8" s="10">
        <f>IF(ISERROR(VLOOKUP($B8,race10!$B:$H,7,FALSE)),0,VLOOKUP($B8,race10!$B:$H,7,FALSE))</f>
        <v>1</v>
      </c>
      <c r="N8" s="10">
        <f>IF(ISERROR(VLOOKUP($B8,race11!$B:$H,7,FALSE)),0,VLOOKUP($B8,race11!$B:$H,7,FALSE))</f>
        <v>16</v>
      </c>
      <c r="O8" s="10">
        <f>IF(ISERROR(VLOOKUP($B8,race12!$B:$H,7,FALSE)),0,VLOOKUP($B8,race12!$B:$H,7,FALSE))</f>
        <v>50</v>
      </c>
      <c r="P8" s="10">
        <f>IF(ISERROR(VLOOKUP($B8,race13!$B:$H,7,FALSE)),0,VLOOKUP($B8,race13!$B:$H,7,FALSE))</f>
        <v>11</v>
      </c>
      <c r="Q8" s="10">
        <f>IF(ISERROR(VLOOKUP($B8,race14!$B:$H,7,FALSE)),0,VLOOKUP($B8,race14!$B:$H,7,FALSE))</f>
        <v>40</v>
      </c>
      <c r="R8" s="10">
        <f>IF(ISERROR(VLOOKUP($B8,race15!$B:$H,7,FALSE)),0,VLOOKUP($B8,race15!$B:$H,7,FALSE))</f>
        <v>16</v>
      </c>
      <c r="S8">
        <f t="shared" si="0"/>
        <v>11</v>
      </c>
    </row>
    <row r="9" spans="1:19" ht="12.75">
      <c r="A9" s="24">
        <v>8</v>
      </c>
      <c r="B9" s="15" t="s">
        <v>70</v>
      </c>
      <c r="C9" s="16">
        <f>SUM(D9:R9)</f>
        <v>280</v>
      </c>
      <c r="D9" s="10">
        <f>IF(ISERROR(VLOOKUP($B9,race1!$B:$H,7,FALSE)),0,VLOOKUP($B9,race1!$B:$H,7,FALSE))</f>
        <v>0</v>
      </c>
      <c r="E9" s="10">
        <f>IF(ISERROR(VLOOKUP($B9,race2!$B:$H,7,FALSE)),0,VLOOKUP($B9,race2!$B:$H,7,FALSE))</f>
        <v>0</v>
      </c>
      <c r="F9" s="10">
        <f>IF(ISERROR(VLOOKUP($B9,race3!$B:$H,7,FALSE)),0,VLOOKUP($B9,race3!$B:$H,7,FALSE))</f>
        <v>0</v>
      </c>
      <c r="G9" s="10">
        <f>IF(ISERROR(VLOOKUP($B9,race4!$B:$H,7,FALSE)),0,VLOOKUP($B9,race4!$B:$H,7,FALSE))</f>
        <v>0</v>
      </c>
      <c r="H9" s="10">
        <f>IF(ISERROR(VLOOKUP($B9,race5!$B:$H,7,FALSE)),0,VLOOKUP($B9,race5!$B:$H,7,FALSE))</f>
        <v>45</v>
      </c>
      <c r="I9" s="10">
        <f>IF(ISERROR(VLOOKUP($B9,race6!$B:$H,7,FALSE)),0,VLOOKUP($B9,race6!$B:$H,7,FALSE))</f>
        <v>0</v>
      </c>
      <c r="J9" s="10">
        <f>IF(ISERROR(VLOOKUP($B9,race7!$B:$H,7,FALSE)),0,VLOOKUP($B9,race7!$B:$H,7,FALSE))</f>
        <v>0</v>
      </c>
      <c r="K9" s="10">
        <f>IF(ISERROR(VLOOKUP($B9,race8!$B:$H,7,FALSE)),0,VLOOKUP($B9,race8!$B:$H,7,FALSE))</f>
        <v>0</v>
      </c>
      <c r="L9" s="10">
        <f>IF(ISERROR(VLOOKUP($B9,race9!$B:$H,7,FALSE)),0,VLOOKUP($B9,race9!$B:$H,7,FALSE))</f>
        <v>0</v>
      </c>
      <c r="M9" s="10">
        <f>IF(ISERROR(VLOOKUP($B9,race10!$B:$H,7,FALSE)),0,VLOOKUP($B9,race10!$B:$H,7,FALSE))</f>
        <v>29</v>
      </c>
      <c r="N9" s="10">
        <f>IF(ISERROR(VLOOKUP($B9,race11!$B:$H,7,FALSE)),0,VLOOKUP($B9,race11!$B:$H,7,FALSE))</f>
        <v>0</v>
      </c>
      <c r="O9" s="10">
        <f>IF(ISERROR(VLOOKUP($B9,race12!$B:$H,7,FALSE)),0,VLOOKUP($B9,race12!$B:$H,7,FALSE))</f>
        <v>100</v>
      </c>
      <c r="P9" s="10">
        <f>IF(ISERROR(VLOOKUP($B9,race13!$B:$H,7,FALSE)),0,VLOOKUP($B9,race13!$B:$H,7,FALSE))</f>
        <v>13</v>
      </c>
      <c r="Q9" s="10">
        <f>IF(ISERROR(VLOOKUP($B9,race14!$B:$H,7,FALSE)),0,VLOOKUP($B9,race14!$B:$H,7,FALSE))</f>
        <v>13</v>
      </c>
      <c r="R9" s="10">
        <f>IF(ISERROR(VLOOKUP($B9,race15!$B:$H,7,FALSE)),0,VLOOKUP($B9,race15!$B:$H,7,FALSE))</f>
        <v>80</v>
      </c>
      <c r="S9">
        <f t="shared" si="0"/>
        <v>6</v>
      </c>
    </row>
    <row r="10" spans="1:19" ht="12.75">
      <c r="A10" s="24">
        <v>9</v>
      </c>
      <c r="B10" s="15" t="s">
        <v>42</v>
      </c>
      <c r="C10" s="16">
        <f>SUM(D10:R10)</f>
        <v>275</v>
      </c>
      <c r="D10" s="10">
        <f>IF(ISERROR(VLOOKUP($B10,race1!$B:$H,7,FALSE)),0,VLOOKUP($B10,race1!$B:$H,7,FALSE))</f>
        <v>0</v>
      </c>
      <c r="E10" s="10">
        <f>IF(ISERROR(VLOOKUP($B10,race2!$B:$H,7,FALSE)),0,VLOOKUP($B10,race2!$B:$H,7,FALSE))</f>
        <v>4</v>
      </c>
      <c r="F10" s="10">
        <f>IF(ISERROR(VLOOKUP($B10,race3!$B:$H,7,FALSE)),0,VLOOKUP($B10,race3!$B:$H,7,FALSE))</f>
        <v>15</v>
      </c>
      <c r="G10" s="10">
        <f>IF(ISERROR(VLOOKUP($B10,race4!$B:$H,7,FALSE)),0,VLOOKUP($B10,race4!$B:$H,7,FALSE))</f>
        <v>0</v>
      </c>
      <c r="H10" s="10">
        <f>IF(ISERROR(VLOOKUP($B10,race5!$B:$H,7,FALSE)),0,VLOOKUP($B10,race5!$B:$H,7,FALSE))</f>
        <v>1</v>
      </c>
      <c r="I10" s="10">
        <f>IF(ISERROR(VLOOKUP($B10,race6!$B:$H,7,FALSE)),0,VLOOKUP($B10,race6!$B:$H,7,FALSE))</f>
        <v>0</v>
      </c>
      <c r="J10" s="10">
        <f>IF(ISERROR(VLOOKUP($B10,race7!$B:$H,7,FALSE)),0,VLOOKUP($B10,race7!$B:$H,7,FALSE))</f>
        <v>22</v>
      </c>
      <c r="K10" s="10">
        <f>IF(ISERROR(VLOOKUP($B10,race8!$B:$H,7,FALSE)),0,VLOOKUP($B10,race8!$B:$H,7,FALSE))</f>
        <v>10</v>
      </c>
      <c r="L10" s="10">
        <f>IF(ISERROR(VLOOKUP($B10,race9!$B:$H,7,FALSE)),0,VLOOKUP($B10,race9!$B:$H,7,FALSE))</f>
        <v>100</v>
      </c>
      <c r="M10" s="10">
        <f>IF(ISERROR(VLOOKUP($B10,race10!$B:$H,7,FALSE)),0,VLOOKUP($B10,race10!$B:$H,7,FALSE))</f>
        <v>24</v>
      </c>
      <c r="N10" s="10">
        <f>IF(ISERROR(VLOOKUP($B10,race11!$B:$H,7,FALSE)),0,VLOOKUP($B10,race11!$B:$H,7,FALSE))</f>
        <v>45</v>
      </c>
      <c r="O10" s="10">
        <f>IF(ISERROR(VLOOKUP($B10,race12!$B:$H,7,FALSE)),0,VLOOKUP($B10,race12!$B:$H,7,FALSE))</f>
        <v>22</v>
      </c>
      <c r="P10" s="10">
        <f>IF(ISERROR(VLOOKUP($B10,race13!$B:$H,7,FALSE)),0,VLOOKUP($B10,race13!$B:$H,7,FALSE))</f>
        <v>16</v>
      </c>
      <c r="Q10" s="10">
        <f>IF(ISERROR(VLOOKUP($B10,race14!$B:$H,7,FALSE)),0,VLOOKUP($B10,race14!$B:$H,7,FALSE))</f>
        <v>11</v>
      </c>
      <c r="R10" s="10">
        <f>IF(ISERROR(VLOOKUP($B10,race15!$B:$H,7,FALSE)),0,VLOOKUP($B10,race15!$B:$H,7,FALSE))</f>
        <v>5</v>
      </c>
      <c r="S10">
        <f t="shared" si="0"/>
        <v>12</v>
      </c>
    </row>
    <row r="11" spans="1:19" ht="12.75">
      <c r="A11" s="24">
        <v>10</v>
      </c>
      <c r="B11" s="15" t="s">
        <v>72</v>
      </c>
      <c r="C11" s="16">
        <f>SUM(D11:R11)</f>
        <v>253</v>
      </c>
      <c r="D11" s="10">
        <f>IF(ISERROR(VLOOKUP($B11,race1!$B:$H,7,FALSE)),0,VLOOKUP($B11,race1!$B:$H,7,FALSE))</f>
        <v>0</v>
      </c>
      <c r="E11" s="10">
        <f>IF(ISERROR(VLOOKUP($B11,race2!$B:$H,7,FALSE)),0,VLOOKUP($B11,race2!$B:$H,7,FALSE))</f>
        <v>5</v>
      </c>
      <c r="F11" s="10">
        <f>IF(ISERROR(VLOOKUP($B11,race3!$B:$H,7,FALSE)),0,VLOOKUP($B11,race3!$B:$H,7,FALSE))</f>
        <v>1</v>
      </c>
      <c r="G11" s="10">
        <f>IF(ISERROR(VLOOKUP($B11,race4!$B:$H,7,FALSE)),0,VLOOKUP($B11,race4!$B:$H,7,FALSE))</f>
        <v>26</v>
      </c>
      <c r="H11" s="10">
        <f>IF(ISERROR(VLOOKUP($B11,race5!$B:$H,7,FALSE)),0,VLOOKUP($B11,race5!$B:$H,7,FALSE))</f>
        <v>50</v>
      </c>
      <c r="I11" s="10">
        <f>IF(ISERROR(VLOOKUP($B11,race6!$B:$H,7,FALSE)),0,VLOOKUP($B11,race6!$B:$H,7,FALSE))</f>
        <v>0</v>
      </c>
      <c r="J11" s="10">
        <f>IF(ISERROR(VLOOKUP($B11,race7!$B:$H,7,FALSE)),0,VLOOKUP($B11,race7!$B:$H,7,FALSE))</f>
        <v>80</v>
      </c>
      <c r="K11" s="10">
        <f>IF(ISERROR(VLOOKUP($B11,race8!$B:$H,7,FALSE)),0,VLOOKUP($B11,race8!$B:$H,7,FALSE))</f>
        <v>15</v>
      </c>
      <c r="L11" s="10">
        <f>IF(ISERROR(VLOOKUP($B11,race9!$B:$H,7,FALSE)),0,VLOOKUP($B11,race9!$B:$H,7,FALSE))</f>
        <v>0</v>
      </c>
      <c r="M11" s="10">
        <f>IF(ISERROR(VLOOKUP($B11,race10!$B:$H,7,FALSE)),0,VLOOKUP($B11,race10!$B:$H,7,FALSE))</f>
        <v>15</v>
      </c>
      <c r="N11" s="10">
        <f>IF(ISERROR(VLOOKUP($B11,race11!$B:$H,7,FALSE)),0,VLOOKUP($B11,race11!$B:$H,7,FALSE))</f>
        <v>0</v>
      </c>
      <c r="O11" s="10">
        <f>IF(ISERROR(VLOOKUP($B11,race12!$B:$H,7,FALSE)),0,VLOOKUP($B11,race12!$B:$H,7,FALSE))</f>
        <v>0</v>
      </c>
      <c r="P11" s="10">
        <f>IF(ISERROR(VLOOKUP($B11,race13!$B:$H,7,FALSE)),0,VLOOKUP($B11,race13!$B:$H,7,FALSE))</f>
        <v>0</v>
      </c>
      <c r="Q11" s="10">
        <f>IF(ISERROR(VLOOKUP($B11,race14!$B:$H,7,FALSE)),0,VLOOKUP($B11,race14!$B:$H,7,FALSE))</f>
        <v>60</v>
      </c>
      <c r="R11" s="10">
        <f>IF(ISERROR(VLOOKUP($B11,race15!$B:$H,7,FALSE)),0,VLOOKUP($B11,race15!$B:$H,7,FALSE))</f>
        <v>1</v>
      </c>
      <c r="S11">
        <f t="shared" si="0"/>
        <v>9</v>
      </c>
    </row>
    <row r="12" spans="1:19" ht="12.75">
      <c r="A12" s="24">
        <v>11</v>
      </c>
      <c r="B12" s="15" t="s">
        <v>110</v>
      </c>
      <c r="C12" s="16">
        <f>SUM(D12:R12)</f>
        <v>248</v>
      </c>
      <c r="D12" s="10">
        <f>IF(ISERROR(VLOOKUP($B12,race1!$B:$H,7,FALSE)),0,VLOOKUP($B12,race1!$B:$H,7,FALSE))</f>
        <v>0</v>
      </c>
      <c r="E12" s="10">
        <f>IF(ISERROR(VLOOKUP($B12,race2!$B:$H,7,FALSE)),0,VLOOKUP($B12,race2!$B:$H,7,FALSE))</f>
        <v>0</v>
      </c>
      <c r="F12" s="10">
        <f>IF(ISERROR(VLOOKUP($B12,race3!$B:$H,7,FALSE)),0,VLOOKUP($B12,race3!$B:$H,7,FALSE))</f>
        <v>0</v>
      </c>
      <c r="G12" s="10">
        <f>IF(ISERROR(VLOOKUP($B12,race4!$B:$H,7,FALSE)),0,VLOOKUP($B12,race4!$B:$H,7,FALSE))</f>
        <v>1</v>
      </c>
      <c r="H12" s="10">
        <f>IF(ISERROR(VLOOKUP($B12,race5!$B:$H,7,FALSE)),0,VLOOKUP($B12,race5!$B:$H,7,FALSE))</f>
        <v>1</v>
      </c>
      <c r="I12" s="10">
        <f>IF(ISERROR(VLOOKUP($B12,race6!$B:$H,7,FALSE)),0,VLOOKUP($B12,race6!$B:$H,7,FALSE))</f>
        <v>0</v>
      </c>
      <c r="J12" s="10">
        <f>IF(ISERROR(VLOOKUP($B12,race7!$B:$H,7,FALSE)),0,VLOOKUP($B12,race7!$B:$H,7,FALSE))</f>
        <v>5</v>
      </c>
      <c r="K12" s="10">
        <f>IF(ISERROR(VLOOKUP($B12,race8!$B:$H,7,FALSE)),0,VLOOKUP($B12,race8!$B:$H,7,FALSE))</f>
        <v>36</v>
      </c>
      <c r="L12" s="10">
        <f>IF(ISERROR(VLOOKUP($B12,race9!$B:$H,7,FALSE)),0,VLOOKUP($B12,race9!$B:$H,7,FALSE))</f>
        <v>32</v>
      </c>
      <c r="M12" s="10">
        <f>IF(ISERROR(VLOOKUP($B12,race10!$B:$H,7,FALSE)),0,VLOOKUP($B12,race10!$B:$H,7,FALSE))</f>
        <v>7</v>
      </c>
      <c r="N12" s="10">
        <f>IF(ISERROR(VLOOKUP($B12,race11!$B:$H,7,FALSE)),0,VLOOKUP($B12,race11!$B:$H,7,FALSE))</f>
        <v>24</v>
      </c>
      <c r="O12" s="10">
        <f>IF(ISERROR(VLOOKUP($B12,race12!$B:$H,7,FALSE)),0,VLOOKUP($B12,race12!$B:$H,7,FALSE))</f>
        <v>45</v>
      </c>
      <c r="P12" s="10">
        <f>IF(ISERROR(VLOOKUP($B12,race13!$B:$H,7,FALSE)),0,VLOOKUP($B12,race13!$B:$H,7,FALSE))</f>
        <v>15</v>
      </c>
      <c r="Q12" s="10">
        <f>IF(ISERROR(VLOOKUP($B12,race14!$B:$H,7,FALSE)),0,VLOOKUP($B12,race14!$B:$H,7,FALSE))</f>
        <v>22</v>
      </c>
      <c r="R12" s="10">
        <f>IF(ISERROR(VLOOKUP($B12,race15!$B:$H,7,FALSE)),0,VLOOKUP($B12,race15!$B:$H,7,FALSE))</f>
        <v>60</v>
      </c>
      <c r="S12">
        <f t="shared" si="0"/>
        <v>11</v>
      </c>
    </row>
    <row r="13" spans="1:19" ht="12.75">
      <c r="A13" s="24">
        <v>12</v>
      </c>
      <c r="B13" s="15" t="s">
        <v>105</v>
      </c>
      <c r="C13" s="16">
        <f>SUM(D13:R13)</f>
        <v>235</v>
      </c>
      <c r="D13" s="10">
        <f>IF(ISERROR(VLOOKUP($B13,race1!$B:$H,7,FALSE)),0,VLOOKUP($B13,race1!$B:$H,7,FALSE))</f>
        <v>0</v>
      </c>
      <c r="E13" s="10">
        <f>IF(ISERROR(VLOOKUP($B13,race2!$B:$H,7,FALSE)),0,VLOOKUP($B13,race2!$B:$H,7,FALSE))</f>
        <v>0</v>
      </c>
      <c r="F13" s="10">
        <f>IF(ISERROR(VLOOKUP($B13,race3!$B:$H,7,FALSE)),0,VLOOKUP($B13,race3!$B:$H,7,FALSE))</f>
        <v>0</v>
      </c>
      <c r="G13" s="10">
        <f>IF(ISERROR(VLOOKUP($B13,race4!$B:$H,7,FALSE)),0,VLOOKUP($B13,race4!$B:$H,7,FALSE))</f>
        <v>60</v>
      </c>
      <c r="H13" s="10">
        <f>IF(ISERROR(VLOOKUP($B13,race5!$B:$H,7,FALSE)),0,VLOOKUP($B13,race5!$B:$H,7,FALSE))</f>
        <v>60</v>
      </c>
      <c r="I13" s="10">
        <f>IF(ISERROR(VLOOKUP($B13,race6!$B:$H,7,FALSE)),0,VLOOKUP($B13,race6!$B:$H,7,FALSE))</f>
        <v>0</v>
      </c>
      <c r="J13" s="10">
        <f>IF(ISERROR(VLOOKUP($B13,race7!$B:$H,7,FALSE)),0,VLOOKUP($B13,race7!$B:$H,7,FALSE))</f>
        <v>50</v>
      </c>
      <c r="K13" s="10">
        <f>IF(ISERROR(VLOOKUP($B13,race8!$B:$H,7,FALSE)),0,VLOOKUP($B13,race8!$B:$H,7,FALSE))</f>
        <v>29</v>
      </c>
      <c r="L13" s="10">
        <f>IF(ISERROR(VLOOKUP($B13,race9!$B:$H,7,FALSE)),0,VLOOKUP($B13,race9!$B:$H,7,FALSE))</f>
        <v>0</v>
      </c>
      <c r="M13" s="10">
        <f>IF(ISERROR(VLOOKUP($B13,race10!$B:$H,7,FALSE)),0,VLOOKUP($B13,race10!$B:$H,7,FALSE))</f>
        <v>36</v>
      </c>
      <c r="N13" s="10">
        <f>IF(ISERROR(VLOOKUP($B13,race11!$B:$H,7,FALSE)),0,VLOOKUP($B13,race11!$B:$H,7,FALSE))</f>
        <v>0</v>
      </c>
      <c r="O13" s="10">
        <f>IF(ISERROR(VLOOKUP($B13,race12!$B:$H,7,FALSE)),0,VLOOKUP($B13,race12!$B:$H,7,FALSE))</f>
        <v>0</v>
      </c>
      <c r="P13" s="10">
        <f>IF(ISERROR(VLOOKUP($B13,race13!$B:$H,7,FALSE)),0,VLOOKUP($B13,race13!$B:$H,7,FALSE))</f>
        <v>0</v>
      </c>
      <c r="Q13" s="10">
        <f>IF(ISERROR(VLOOKUP($B13,race14!$B:$H,7,FALSE)),0,VLOOKUP($B13,race14!$B:$H,7,FALSE))</f>
        <v>0</v>
      </c>
      <c r="R13" s="10">
        <f>IF(ISERROR(VLOOKUP($B13,race15!$B:$H,7,FALSE)),0,VLOOKUP($B13,race15!$B:$H,7,FALSE))</f>
        <v>0</v>
      </c>
      <c r="S13">
        <f t="shared" si="0"/>
        <v>5</v>
      </c>
    </row>
    <row r="14" spans="1:19" ht="12.75">
      <c r="A14" s="24">
        <v>13</v>
      </c>
      <c r="B14" s="15" t="s">
        <v>54</v>
      </c>
      <c r="C14" s="16">
        <f>SUM(D14:R14)</f>
        <v>227</v>
      </c>
      <c r="D14" s="10">
        <f>IF(ISERROR(VLOOKUP($B14,race1!$B:$H,7,FALSE)),0,VLOOKUP($B14,race1!$B:$H,7,FALSE))</f>
        <v>0</v>
      </c>
      <c r="E14" s="10">
        <f>IF(ISERROR(VLOOKUP($B14,race2!$B:$H,7,FALSE)),0,VLOOKUP($B14,race2!$B:$H,7,FALSE))</f>
        <v>18</v>
      </c>
      <c r="F14" s="10">
        <f>IF(ISERROR(VLOOKUP($B14,race3!$B:$H,7,FALSE)),0,VLOOKUP($B14,race3!$B:$H,7,FALSE))</f>
        <v>45</v>
      </c>
      <c r="G14" s="10">
        <f>IF(ISERROR(VLOOKUP($B14,race4!$B:$H,7,FALSE)),0,VLOOKUP($B14,race4!$B:$H,7,FALSE))</f>
        <v>1</v>
      </c>
      <c r="H14" s="10">
        <f>IF(ISERROR(VLOOKUP($B14,race5!$B:$H,7,FALSE)),0,VLOOKUP($B14,race5!$B:$H,7,FALSE))</f>
        <v>26</v>
      </c>
      <c r="I14" s="10">
        <f>IF(ISERROR(VLOOKUP($B14,race6!$B:$H,7,FALSE)),0,VLOOKUP($B14,race6!$B:$H,7,FALSE))</f>
        <v>0</v>
      </c>
      <c r="J14" s="10">
        <f>IF(ISERROR(VLOOKUP($B14,race7!$B:$H,7,FALSE)),0,VLOOKUP($B14,race7!$B:$H,7,FALSE))</f>
        <v>40</v>
      </c>
      <c r="K14" s="10">
        <f>IF(ISERROR(VLOOKUP($B14,race8!$B:$H,7,FALSE)),0,VLOOKUP($B14,race8!$B:$H,7,FALSE))</f>
        <v>1</v>
      </c>
      <c r="L14" s="10">
        <f>IF(ISERROR(VLOOKUP($B14,race9!$B:$H,7,FALSE)),0,VLOOKUP($B14,race9!$B:$H,7,FALSE))</f>
        <v>22</v>
      </c>
      <c r="M14" s="10">
        <f>IF(ISERROR(VLOOKUP($B14,race10!$B:$H,7,FALSE)),0,VLOOKUP($B14,race10!$B:$H,7,FALSE))</f>
        <v>1</v>
      </c>
      <c r="N14" s="10">
        <f>IF(ISERROR(VLOOKUP($B14,race11!$B:$H,7,FALSE)),0,VLOOKUP($B14,race11!$B:$H,7,FALSE))</f>
        <v>3</v>
      </c>
      <c r="O14" s="10">
        <f>IF(ISERROR(VLOOKUP($B14,race12!$B:$H,7,FALSE)),0,VLOOKUP($B14,race12!$B:$H,7,FALSE))</f>
        <v>29</v>
      </c>
      <c r="P14" s="10">
        <f>IF(ISERROR(VLOOKUP($B14,race13!$B:$H,7,FALSE)),0,VLOOKUP($B14,race13!$B:$H,7,FALSE))</f>
        <v>40</v>
      </c>
      <c r="Q14" s="10">
        <f>IF(ISERROR(VLOOKUP($B14,race14!$B:$H,7,FALSE)),0,VLOOKUP($B14,race14!$B:$H,7,FALSE))</f>
        <v>1</v>
      </c>
      <c r="R14" s="10">
        <f>IF(ISERROR(VLOOKUP($B14,race15!$B:$H,7,FALSE)),0,VLOOKUP($B14,race15!$B:$H,7,FALSE))</f>
        <v>0</v>
      </c>
      <c r="S14">
        <f t="shared" si="0"/>
        <v>12</v>
      </c>
    </row>
    <row r="15" spans="1:19" ht="12.75">
      <c r="A15" s="24">
        <v>14</v>
      </c>
      <c r="B15" s="15" t="s">
        <v>17</v>
      </c>
      <c r="C15" s="16">
        <f>SUM(D15:R15)</f>
        <v>217</v>
      </c>
      <c r="D15" s="10">
        <f>IF(ISERROR(VLOOKUP($B15,race1!$B:$H,7,FALSE)),0,VLOOKUP($B15,race1!$B:$H,7,FALSE))</f>
        <v>0</v>
      </c>
      <c r="E15" s="10">
        <f>IF(ISERROR(VLOOKUP($B15,race2!$B:$H,7,FALSE)),0,VLOOKUP($B15,race2!$B:$H,7,FALSE))</f>
        <v>36</v>
      </c>
      <c r="F15" s="10">
        <f>IF(ISERROR(VLOOKUP($B15,race3!$B:$H,7,FALSE)),0,VLOOKUP($B15,race3!$B:$H,7,FALSE))</f>
        <v>1</v>
      </c>
      <c r="G15" s="10">
        <f>IF(ISERROR(VLOOKUP($B15,race4!$B:$H,7,FALSE)),0,VLOOKUP($B15,race4!$B:$H,7,FALSE))</f>
        <v>4</v>
      </c>
      <c r="H15" s="10">
        <f>IF(ISERROR(VLOOKUP($B15,race5!$B:$H,7,FALSE)),0,VLOOKUP($B15,race5!$B:$H,7,FALSE))</f>
        <v>40</v>
      </c>
      <c r="I15" s="10">
        <f>IF(ISERROR(VLOOKUP($B15,race6!$B:$H,7,FALSE)),0,VLOOKUP($B15,race6!$B:$H,7,FALSE))</f>
        <v>0</v>
      </c>
      <c r="J15" s="10">
        <f>IF(ISERROR(VLOOKUP($B15,race7!$B:$H,7,FALSE)),0,VLOOKUP($B15,race7!$B:$H,7,FALSE))</f>
        <v>11</v>
      </c>
      <c r="K15" s="10">
        <f>IF(ISERROR(VLOOKUP($B15,race8!$B:$H,7,FALSE)),0,VLOOKUP($B15,race8!$B:$H,7,FALSE))</f>
        <v>32</v>
      </c>
      <c r="L15" s="10">
        <f>IF(ISERROR(VLOOKUP($B15,race9!$B:$H,7,FALSE)),0,VLOOKUP($B15,race9!$B:$H,7,FALSE))</f>
        <v>0</v>
      </c>
      <c r="M15" s="10">
        <f>IF(ISERROR(VLOOKUP($B15,race10!$B:$H,7,FALSE)),0,VLOOKUP($B15,race10!$B:$H,7,FALSE))</f>
        <v>32</v>
      </c>
      <c r="N15" s="10">
        <f>IF(ISERROR(VLOOKUP($B15,race11!$B:$H,7,FALSE)),0,VLOOKUP($B15,race11!$B:$H,7,FALSE))</f>
        <v>20</v>
      </c>
      <c r="O15" s="10">
        <f>IF(ISERROR(VLOOKUP($B15,race12!$B:$H,7,FALSE)),0,VLOOKUP($B15,race12!$B:$H,7,FALSE))</f>
        <v>16</v>
      </c>
      <c r="P15" s="10">
        <f>IF(ISERROR(VLOOKUP($B15,race13!$B:$H,7,FALSE)),0,VLOOKUP($B15,race13!$B:$H,7,FALSE))</f>
        <v>12</v>
      </c>
      <c r="Q15" s="10">
        <f>IF(ISERROR(VLOOKUP($B15,race14!$B:$H,7,FALSE)),0,VLOOKUP($B15,race14!$B:$H,7,FALSE))</f>
        <v>1</v>
      </c>
      <c r="R15" s="10">
        <f>IF(ISERROR(VLOOKUP($B15,race15!$B:$H,7,FALSE)),0,VLOOKUP($B15,race15!$B:$H,7,FALSE))</f>
        <v>12</v>
      </c>
      <c r="S15">
        <f t="shared" si="0"/>
        <v>12</v>
      </c>
    </row>
    <row r="16" spans="1:19" ht="12.75">
      <c r="A16" s="24">
        <v>15</v>
      </c>
      <c r="B16" s="15" t="s">
        <v>52</v>
      </c>
      <c r="C16" s="16">
        <f>SUM(D16:R16)</f>
        <v>212</v>
      </c>
      <c r="D16" s="10">
        <f>IF(ISERROR(VLOOKUP($B16,race1!$B:$H,7,FALSE)),0,VLOOKUP($B16,race1!$B:$H,7,FALSE))</f>
        <v>0</v>
      </c>
      <c r="E16" s="10">
        <f>IF(ISERROR(VLOOKUP($B16,race2!$B:$H,7,FALSE)),0,VLOOKUP($B16,race2!$B:$H,7,FALSE))</f>
        <v>1</v>
      </c>
      <c r="F16" s="10">
        <f>IF(ISERROR(VLOOKUP($B16,race3!$B:$H,7,FALSE)),0,VLOOKUP($B16,race3!$B:$H,7,FALSE))</f>
        <v>20</v>
      </c>
      <c r="G16" s="10">
        <f>IF(ISERROR(VLOOKUP($B16,race4!$B:$H,7,FALSE)),0,VLOOKUP($B16,race4!$B:$H,7,FALSE))</f>
        <v>1</v>
      </c>
      <c r="H16" s="10">
        <f>IF(ISERROR(VLOOKUP($B16,race5!$B:$H,7,FALSE)),0,VLOOKUP($B16,race5!$B:$H,7,FALSE))</f>
        <v>1</v>
      </c>
      <c r="I16" s="10">
        <f>IF(ISERROR(VLOOKUP($B16,race6!$B:$H,7,FALSE)),0,VLOOKUP($B16,race6!$B:$H,7,FALSE))</f>
        <v>0</v>
      </c>
      <c r="J16" s="10">
        <f>IF(ISERROR(VLOOKUP($B16,race7!$B:$H,7,FALSE)),0,VLOOKUP($B16,race7!$B:$H,7,FALSE))</f>
        <v>36</v>
      </c>
      <c r="K16" s="10">
        <f>IF(ISERROR(VLOOKUP($B16,race8!$B:$H,7,FALSE)),0,VLOOKUP($B16,race8!$B:$H,7,FALSE))</f>
        <v>18</v>
      </c>
      <c r="L16" s="10">
        <f>IF(ISERROR(VLOOKUP($B16,race9!$B:$H,7,FALSE)),0,VLOOKUP($B16,race9!$B:$H,7,FALSE))</f>
        <v>14</v>
      </c>
      <c r="M16" s="10">
        <f>IF(ISERROR(VLOOKUP($B16,race10!$B:$H,7,FALSE)),0,VLOOKUP($B16,race10!$B:$H,7,FALSE))</f>
        <v>18</v>
      </c>
      <c r="N16" s="10">
        <f>IF(ISERROR(VLOOKUP($B16,race11!$B:$H,7,FALSE)),0,VLOOKUP($B16,race11!$B:$H,7,FALSE))</f>
        <v>40</v>
      </c>
      <c r="O16" s="10">
        <f>IF(ISERROR(VLOOKUP($B16,race12!$B:$H,7,FALSE)),0,VLOOKUP($B16,race12!$B:$H,7,FALSE))</f>
        <v>11</v>
      </c>
      <c r="P16" s="10">
        <f>IF(ISERROR(VLOOKUP($B16,race13!$B:$H,7,FALSE)),0,VLOOKUP($B16,race13!$B:$H,7,FALSE))</f>
        <v>29</v>
      </c>
      <c r="Q16" s="10">
        <f>IF(ISERROR(VLOOKUP($B16,race14!$B:$H,7,FALSE)),0,VLOOKUP($B16,race14!$B:$H,7,FALSE))</f>
        <v>14</v>
      </c>
      <c r="R16" s="10">
        <f>IF(ISERROR(VLOOKUP($B16,race15!$B:$H,7,FALSE)),0,VLOOKUP($B16,race15!$B:$H,7,FALSE))</f>
        <v>9</v>
      </c>
      <c r="S16">
        <f t="shared" si="0"/>
        <v>13</v>
      </c>
    </row>
    <row r="17" spans="1:19" ht="12.75">
      <c r="A17" s="24">
        <v>16</v>
      </c>
      <c r="B17" s="15" t="s">
        <v>124</v>
      </c>
      <c r="C17" s="16">
        <f>SUM(D17:R17)</f>
        <v>201</v>
      </c>
      <c r="D17" s="10">
        <f>IF(ISERROR(VLOOKUP($B17,race1!$B:$H,7,FALSE)),0,VLOOKUP($B17,race1!$B:$H,7,FALSE))</f>
        <v>0</v>
      </c>
      <c r="E17" s="10">
        <f>IF(ISERROR(VLOOKUP($B17,race2!$B:$H,7,FALSE)),0,VLOOKUP($B17,race2!$B:$H,7,FALSE))</f>
        <v>0</v>
      </c>
      <c r="F17" s="10">
        <f>IF(ISERROR(VLOOKUP($B17,race3!$B:$H,7,FALSE)),0,VLOOKUP($B17,race3!$B:$H,7,FALSE))</f>
        <v>0</v>
      </c>
      <c r="G17" s="10">
        <f>IF(ISERROR(VLOOKUP($B17,race4!$B:$H,7,FALSE)),0,VLOOKUP($B17,race4!$B:$H,7,FALSE))</f>
        <v>0</v>
      </c>
      <c r="H17" s="10">
        <f>IF(ISERROR(VLOOKUP($B17,race5!$B:$H,7,FALSE)),0,VLOOKUP($B17,race5!$B:$H,7,FALSE))</f>
        <v>0</v>
      </c>
      <c r="I17" s="10">
        <f>IF(ISERROR(VLOOKUP($B17,race6!$B:$H,7,FALSE)),0,VLOOKUP($B17,race6!$B:$H,7,FALSE))</f>
        <v>0</v>
      </c>
      <c r="J17" s="10">
        <f>IF(ISERROR(VLOOKUP($B17,race7!$B:$H,7,FALSE)),0,VLOOKUP($B17,race7!$B:$H,7,FALSE))</f>
        <v>100</v>
      </c>
      <c r="K17" s="10">
        <f>IF(ISERROR(VLOOKUP($B17,race8!$B:$H,7,FALSE)),0,VLOOKUP($B17,race8!$B:$H,7,FALSE))</f>
        <v>0</v>
      </c>
      <c r="L17" s="10">
        <f>IF(ISERROR(VLOOKUP($B17,race9!$B:$H,7,FALSE)),0,VLOOKUP($B17,race9!$B:$H,7,FALSE))</f>
        <v>0</v>
      </c>
      <c r="M17" s="10">
        <f>IF(ISERROR(VLOOKUP($B17,race10!$B:$H,7,FALSE)),0,VLOOKUP($B17,race10!$B:$H,7,FALSE))</f>
        <v>1</v>
      </c>
      <c r="N17" s="10">
        <f>IF(ISERROR(VLOOKUP($B17,race11!$B:$H,7,FALSE)),0,VLOOKUP($B17,race11!$B:$H,7,FALSE))</f>
        <v>100</v>
      </c>
      <c r="O17" s="10">
        <f>IF(ISERROR(VLOOKUP($B17,race12!$B:$H,7,FALSE)),0,VLOOKUP($B17,race12!$B:$H,7,FALSE))</f>
        <v>0</v>
      </c>
      <c r="P17" s="10">
        <f>IF(ISERROR(VLOOKUP($B17,race13!$B:$H,7,FALSE)),0,VLOOKUP($B17,race13!$B:$H,7,FALSE))</f>
        <v>0</v>
      </c>
      <c r="Q17" s="10">
        <f>IF(ISERROR(VLOOKUP($B17,race14!$B:$H,7,FALSE)),0,VLOOKUP($B17,race14!$B:$H,7,FALSE))</f>
        <v>0</v>
      </c>
      <c r="R17" s="10">
        <f>IF(ISERROR(VLOOKUP($B17,race15!$B:$H,7,FALSE)),0,VLOOKUP($B17,race15!$B:$H,7,FALSE))</f>
        <v>0</v>
      </c>
      <c r="S17">
        <f t="shared" si="0"/>
        <v>3</v>
      </c>
    </row>
    <row r="18" spans="1:19" ht="12.75">
      <c r="A18" s="24">
        <v>17</v>
      </c>
      <c r="B18" s="15" t="s">
        <v>9</v>
      </c>
      <c r="C18" s="16">
        <f>SUM(D18:R18)</f>
        <v>199</v>
      </c>
      <c r="D18" s="10">
        <f>IF(ISERROR(VLOOKUP($B18,race1!$B:$H,7,FALSE)),0,VLOOKUP($B18,race1!$B:$H,7,FALSE))</f>
        <v>0</v>
      </c>
      <c r="E18" s="10">
        <f>IF(ISERROR(VLOOKUP($B18,race2!$B:$H,7,FALSE)),0,VLOOKUP($B18,race2!$B:$H,7,FALSE))</f>
        <v>45</v>
      </c>
      <c r="F18" s="10">
        <f>IF(ISERROR(VLOOKUP($B18,race3!$B:$H,7,FALSE)),0,VLOOKUP($B18,race3!$B:$H,7,FALSE))</f>
        <v>8</v>
      </c>
      <c r="G18" s="10">
        <f>IF(ISERROR(VLOOKUP($B18,race4!$B:$H,7,FALSE)),0,VLOOKUP($B18,race4!$B:$H,7,FALSE))</f>
        <v>9</v>
      </c>
      <c r="H18" s="10">
        <f>IF(ISERROR(VLOOKUP($B18,race5!$B:$H,7,FALSE)),0,VLOOKUP($B18,race5!$B:$H,7,FALSE))</f>
        <v>5</v>
      </c>
      <c r="I18" s="10">
        <f>IF(ISERROR(VLOOKUP($B18,race6!$B:$H,7,FALSE)),0,VLOOKUP($B18,race6!$B:$H,7,FALSE))</f>
        <v>0</v>
      </c>
      <c r="J18" s="10">
        <f>IF(ISERROR(VLOOKUP($B18,race7!$B:$H,7,FALSE)),0,VLOOKUP($B18,race7!$B:$H,7,FALSE))</f>
        <v>4</v>
      </c>
      <c r="K18" s="10">
        <f>IF(ISERROR(VLOOKUP($B18,race8!$B:$H,7,FALSE)),0,VLOOKUP($B18,race8!$B:$H,7,FALSE))</f>
        <v>16</v>
      </c>
      <c r="L18" s="10">
        <f>IF(ISERROR(VLOOKUP($B18,race9!$B:$H,7,FALSE)),0,VLOOKUP($B18,race9!$B:$H,7,FALSE))</f>
        <v>36</v>
      </c>
      <c r="M18" s="10">
        <f>IF(ISERROR(VLOOKUP($B18,race10!$B:$H,7,FALSE)),0,VLOOKUP($B18,race10!$B:$H,7,FALSE))</f>
        <v>1</v>
      </c>
      <c r="N18" s="10">
        <f>IF(ISERROR(VLOOKUP($B18,race11!$B:$H,7,FALSE)),0,VLOOKUP($B18,race11!$B:$H,7,FALSE))</f>
        <v>6</v>
      </c>
      <c r="O18" s="10">
        <f>IF(ISERROR(VLOOKUP($B18,race12!$B:$H,7,FALSE)),0,VLOOKUP($B18,race12!$B:$H,7,FALSE))</f>
        <v>26</v>
      </c>
      <c r="P18" s="10">
        <f>IF(ISERROR(VLOOKUP($B18,race13!$B:$H,7,FALSE)),0,VLOOKUP($B18,race13!$B:$H,7,FALSE))</f>
        <v>32</v>
      </c>
      <c r="Q18" s="10">
        <f>IF(ISERROR(VLOOKUP($B18,race14!$B:$H,7,FALSE)),0,VLOOKUP($B18,race14!$B:$H,7,FALSE))</f>
        <v>5</v>
      </c>
      <c r="R18" s="10">
        <f>IF(ISERROR(VLOOKUP($B18,race15!$B:$H,7,FALSE)),0,VLOOKUP($B18,race15!$B:$H,7,FALSE))</f>
        <v>6</v>
      </c>
      <c r="S18">
        <f t="shared" si="0"/>
        <v>13</v>
      </c>
    </row>
    <row r="19" spans="1:19" ht="12.75">
      <c r="A19" s="24">
        <v>18</v>
      </c>
      <c r="B19" s="15" t="s">
        <v>15</v>
      </c>
      <c r="C19" s="16">
        <f>SUM(D19:R19)</f>
        <v>197</v>
      </c>
      <c r="D19" s="10">
        <f>IF(ISERROR(VLOOKUP($B19,race1!$B:$H,7,FALSE)),0,VLOOKUP($B19,race1!$B:$H,7,FALSE))</f>
        <v>0</v>
      </c>
      <c r="E19" s="10">
        <f>IF(ISERROR(VLOOKUP($B19,race2!$B:$H,7,FALSE)),0,VLOOKUP($B19,race2!$B:$H,7,FALSE))</f>
        <v>22</v>
      </c>
      <c r="F19" s="10">
        <f>IF(ISERROR(VLOOKUP($B19,race3!$B:$H,7,FALSE)),0,VLOOKUP($B19,race3!$B:$H,7,FALSE))</f>
        <v>32</v>
      </c>
      <c r="G19" s="10">
        <f>IF(ISERROR(VLOOKUP($B19,race4!$B:$H,7,FALSE)),0,VLOOKUP($B19,race4!$B:$H,7,FALSE))</f>
        <v>14</v>
      </c>
      <c r="H19" s="10">
        <f>IF(ISERROR(VLOOKUP($B19,race5!$B:$H,7,FALSE)),0,VLOOKUP($B19,race5!$B:$H,7,FALSE))</f>
        <v>36</v>
      </c>
      <c r="I19" s="10">
        <f>IF(ISERROR(VLOOKUP($B19,race6!$B:$H,7,FALSE)),0,VLOOKUP($B19,race6!$B:$H,7,FALSE))</f>
        <v>0</v>
      </c>
      <c r="J19" s="10">
        <f>IF(ISERROR(VLOOKUP($B19,race7!$B:$H,7,FALSE)),0,VLOOKUP($B19,race7!$B:$H,7,FALSE))</f>
        <v>15</v>
      </c>
      <c r="K19" s="10">
        <f>IF(ISERROR(VLOOKUP($B19,race8!$B:$H,7,FALSE)),0,VLOOKUP($B19,race8!$B:$H,7,FALSE))</f>
        <v>1</v>
      </c>
      <c r="L19" s="10">
        <f>IF(ISERROR(VLOOKUP($B19,race9!$B:$H,7,FALSE)),0,VLOOKUP($B19,race9!$B:$H,7,FALSE))</f>
        <v>29</v>
      </c>
      <c r="M19" s="10">
        <f>IF(ISERROR(VLOOKUP($B19,race10!$B:$H,7,FALSE)),0,VLOOKUP($B19,race10!$B:$H,7,FALSE))</f>
        <v>9</v>
      </c>
      <c r="N19" s="10">
        <f>IF(ISERROR(VLOOKUP($B19,race11!$B:$H,7,FALSE)),0,VLOOKUP($B19,race11!$B:$H,7,FALSE))</f>
        <v>5</v>
      </c>
      <c r="O19" s="10">
        <f>IF(ISERROR(VLOOKUP($B19,race12!$B:$H,7,FALSE)),0,VLOOKUP($B19,race12!$B:$H,7,FALSE))</f>
        <v>18</v>
      </c>
      <c r="P19" s="10">
        <f>IF(ISERROR(VLOOKUP($B19,race13!$B:$H,7,FALSE)),0,VLOOKUP($B19,race13!$B:$H,7,FALSE))</f>
        <v>14</v>
      </c>
      <c r="Q19" s="10">
        <f>IF(ISERROR(VLOOKUP($B19,race14!$B:$H,7,FALSE)),0,VLOOKUP($B19,race14!$B:$H,7,FALSE))</f>
        <v>1</v>
      </c>
      <c r="R19" s="10">
        <f>IF(ISERROR(VLOOKUP($B19,race15!$B:$H,7,FALSE)),0,VLOOKUP($B19,race15!$B:$H,7,FALSE))</f>
        <v>1</v>
      </c>
      <c r="S19">
        <f t="shared" si="0"/>
        <v>13</v>
      </c>
    </row>
    <row r="20" spans="1:19" ht="12.75">
      <c r="A20" s="24">
        <v>19</v>
      </c>
      <c r="B20" s="15" t="s">
        <v>36</v>
      </c>
      <c r="C20" s="16">
        <f>SUM(D20:R20)</f>
        <v>189</v>
      </c>
      <c r="D20" s="10">
        <f>IF(ISERROR(VLOOKUP($B20,race1!$B:$H,7,FALSE)),0,VLOOKUP($B20,race1!$B:$H,7,FALSE))</f>
        <v>0</v>
      </c>
      <c r="E20" s="10">
        <f>IF(ISERROR(VLOOKUP($B20,race2!$B:$H,7,FALSE)),0,VLOOKUP($B20,race2!$B:$H,7,FALSE))</f>
        <v>9</v>
      </c>
      <c r="F20" s="10">
        <f>IF(ISERROR(VLOOKUP($B20,race3!$B:$H,7,FALSE)),0,VLOOKUP($B20,race3!$B:$H,7,FALSE))</f>
        <v>1</v>
      </c>
      <c r="G20" s="10">
        <f>IF(ISERROR(VLOOKUP($B20,race4!$B:$H,7,FALSE)),0,VLOOKUP($B20,race4!$B:$H,7,FALSE))</f>
        <v>1</v>
      </c>
      <c r="H20" s="10">
        <f>IF(ISERROR(VLOOKUP($B20,race5!$B:$H,7,FALSE)),0,VLOOKUP($B20,race5!$B:$H,7,FALSE))</f>
        <v>32</v>
      </c>
      <c r="I20" s="10">
        <f>IF(ISERROR(VLOOKUP($B20,race6!$B:$H,7,FALSE)),0,VLOOKUP($B20,race6!$B:$H,7,FALSE))</f>
        <v>0</v>
      </c>
      <c r="J20" s="10">
        <f>IF(ISERROR(VLOOKUP($B20,race7!$B:$H,7,FALSE)),0,VLOOKUP($B20,race7!$B:$H,7,FALSE))</f>
        <v>1</v>
      </c>
      <c r="K20" s="10">
        <f>IF(ISERROR(VLOOKUP($B20,race8!$B:$H,7,FALSE)),0,VLOOKUP($B20,race8!$B:$H,7,FALSE))</f>
        <v>26</v>
      </c>
      <c r="L20" s="10">
        <f>IF(ISERROR(VLOOKUP($B20,race9!$B:$H,7,FALSE)),0,VLOOKUP($B20,race9!$B:$H,7,FALSE))</f>
        <v>40</v>
      </c>
      <c r="M20" s="10">
        <f>IF(ISERROR(VLOOKUP($B20,race10!$B:$H,7,FALSE)),0,VLOOKUP($B20,race10!$B:$H,7,FALSE))</f>
        <v>14</v>
      </c>
      <c r="N20" s="10">
        <f>IF(ISERROR(VLOOKUP($B20,race11!$B:$H,7,FALSE)),0,VLOOKUP($B20,race11!$B:$H,7,FALSE))</f>
        <v>14</v>
      </c>
      <c r="O20" s="10">
        <f>IF(ISERROR(VLOOKUP($B20,race12!$B:$H,7,FALSE)),0,VLOOKUP($B20,race12!$B:$H,7,FALSE))</f>
        <v>24</v>
      </c>
      <c r="P20" s="10">
        <f>IF(ISERROR(VLOOKUP($B20,race13!$B:$H,7,FALSE)),0,VLOOKUP($B20,race13!$B:$H,7,FALSE))</f>
        <v>6</v>
      </c>
      <c r="Q20" s="10">
        <f>IF(ISERROR(VLOOKUP($B20,race14!$B:$H,7,FALSE)),0,VLOOKUP($B20,race14!$B:$H,7,FALSE))</f>
        <v>1</v>
      </c>
      <c r="R20" s="10">
        <f>IF(ISERROR(VLOOKUP($B20,race15!$B:$H,7,FALSE)),0,VLOOKUP($B20,race15!$B:$H,7,FALSE))</f>
        <v>20</v>
      </c>
      <c r="S20">
        <f t="shared" si="0"/>
        <v>13</v>
      </c>
    </row>
    <row r="21" spans="1:19" ht="12.75">
      <c r="A21" s="24">
        <v>20</v>
      </c>
      <c r="B21" s="15" t="s">
        <v>74</v>
      </c>
      <c r="C21" s="16">
        <f>SUM(D21:R21)</f>
        <v>185</v>
      </c>
      <c r="D21" s="10">
        <f>IF(ISERROR(VLOOKUP($B21,race1!$B:$H,7,FALSE)),0,VLOOKUP($B21,race1!$B:$H,7,FALSE))</f>
        <v>0</v>
      </c>
      <c r="E21" s="10">
        <f>IF(ISERROR(VLOOKUP($B21,race2!$B:$H,7,FALSE)),0,VLOOKUP($B21,race2!$B:$H,7,FALSE))</f>
        <v>1</v>
      </c>
      <c r="F21" s="10">
        <f>IF(ISERROR(VLOOKUP($B21,race3!$B:$H,7,FALSE)),0,VLOOKUP($B21,race3!$B:$H,7,FALSE))</f>
        <v>26</v>
      </c>
      <c r="G21" s="10">
        <f>IF(ISERROR(VLOOKUP($B21,race4!$B:$H,7,FALSE)),0,VLOOKUP($B21,race4!$B:$H,7,FALSE))</f>
        <v>7</v>
      </c>
      <c r="H21" s="10">
        <f>IF(ISERROR(VLOOKUP($B21,race5!$B:$H,7,FALSE)),0,VLOOKUP($B21,race5!$B:$H,7,FALSE))</f>
        <v>1</v>
      </c>
      <c r="I21" s="10">
        <f>IF(ISERROR(VLOOKUP($B21,race6!$B:$H,7,FALSE)),0,VLOOKUP($B21,race6!$B:$H,7,FALSE))</f>
        <v>0</v>
      </c>
      <c r="J21" s="10">
        <f>IF(ISERROR(VLOOKUP($B21,race7!$B:$H,7,FALSE)),0,VLOOKUP($B21,race7!$B:$H,7,FALSE))</f>
        <v>0</v>
      </c>
      <c r="K21" s="10">
        <f>IF(ISERROR(VLOOKUP($B21,race8!$B:$H,7,FALSE)),0,VLOOKUP($B21,race8!$B:$H,7,FALSE))</f>
        <v>45</v>
      </c>
      <c r="L21" s="10">
        <f>IF(ISERROR(VLOOKUP($B21,race9!$B:$H,7,FALSE)),0,VLOOKUP($B21,race9!$B:$H,7,FALSE))</f>
        <v>0</v>
      </c>
      <c r="M21" s="10">
        <f>IF(ISERROR(VLOOKUP($B21,race10!$B:$H,7,FALSE)),0,VLOOKUP($B21,race10!$B:$H,7,FALSE))</f>
        <v>45</v>
      </c>
      <c r="N21" s="10">
        <f>IF(ISERROR(VLOOKUP($B21,race11!$B:$H,7,FALSE)),0,VLOOKUP($B21,race11!$B:$H,7,FALSE))</f>
        <v>0</v>
      </c>
      <c r="O21" s="10">
        <f>IF(ISERROR(VLOOKUP($B21,race12!$B:$H,7,FALSE)),0,VLOOKUP($B21,race12!$B:$H,7,FALSE))</f>
        <v>0</v>
      </c>
      <c r="P21" s="10">
        <f>IF(ISERROR(VLOOKUP($B21,race13!$B:$H,7,FALSE)),0,VLOOKUP($B21,race13!$B:$H,7,FALSE))</f>
        <v>60</v>
      </c>
      <c r="Q21" s="10">
        <f>IF(ISERROR(VLOOKUP($B21,race14!$B:$H,7,FALSE)),0,VLOOKUP($B21,race14!$B:$H,7,FALSE))</f>
        <v>0</v>
      </c>
      <c r="R21" s="10">
        <f>IF(ISERROR(VLOOKUP($B21,race15!$B:$H,7,FALSE)),0,VLOOKUP($B21,race15!$B:$H,7,FALSE))</f>
        <v>0</v>
      </c>
      <c r="S21">
        <f t="shared" si="0"/>
        <v>7</v>
      </c>
    </row>
    <row r="22" spans="1:19" ht="12.75">
      <c r="A22" s="24">
        <v>21</v>
      </c>
      <c r="B22" s="15" t="s">
        <v>49</v>
      </c>
      <c r="C22" s="16">
        <f>SUM(D22:R22)</f>
        <v>168</v>
      </c>
      <c r="D22" s="10">
        <f>IF(ISERROR(VLOOKUP($B22,race1!$B:$H,7,FALSE)),0,VLOOKUP($B22,race1!$B:$H,7,FALSE))</f>
        <v>0</v>
      </c>
      <c r="E22" s="10">
        <f>IF(ISERROR(VLOOKUP($B22,race2!$B:$H,7,FALSE)),0,VLOOKUP($B22,race2!$B:$H,7,FALSE))</f>
        <v>26</v>
      </c>
      <c r="F22" s="10">
        <f>IF(ISERROR(VLOOKUP($B22,race3!$B:$H,7,FALSE)),0,VLOOKUP($B22,race3!$B:$H,7,FALSE))</f>
        <v>18</v>
      </c>
      <c r="G22" s="10">
        <f>IF(ISERROR(VLOOKUP($B22,race4!$B:$H,7,FALSE)),0,VLOOKUP($B22,race4!$B:$H,7,FALSE))</f>
        <v>11</v>
      </c>
      <c r="H22" s="10">
        <f>IF(ISERROR(VLOOKUP($B22,race5!$B:$H,7,FALSE)),0,VLOOKUP($B22,race5!$B:$H,7,FALSE))</f>
        <v>29</v>
      </c>
      <c r="I22" s="10">
        <f>IF(ISERROR(VLOOKUP($B22,race6!$B:$H,7,FALSE)),0,VLOOKUP($B22,race6!$B:$H,7,FALSE))</f>
        <v>0</v>
      </c>
      <c r="J22" s="10">
        <f>IF(ISERROR(VLOOKUP($B22,race7!$B:$H,7,FALSE)),0,VLOOKUP($B22,race7!$B:$H,7,FALSE))</f>
        <v>0</v>
      </c>
      <c r="K22" s="10">
        <f>IF(ISERROR(VLOOKUP($B22,race8!$B:$H,7,FALSE)),0,VLOOKUP($B22,race8!$B:$H,7,FALSE))</f>
        <v>2</v>
      </c>
      <c r="L22" s="10">
        <f>IF(ISERROR(VLOOKUP($B22,race9!$B:$H,7,FALSE)),0,VLOOKUP($B22,race9!$B:$H,7,FALSE))</f>
        <v>0</v>
      </c>
      <c r="M22" s="10">
        <f>IF(ISERROR(VLOOKUP($B22,race10!$B:$H,7,FALSE)),0,VLOOKUP($B22,race10!$B:$H,7,FALSE))</f>
        <v>5</v>
      </c>
      <c r="N22" s="10">
        <f>IF(ISERROR(VLOOKUP($B22,race11!$B:$H,7,FALSE)),0,VLOOKUP($B22,race11!$B:$H,7,FALSE))</f>
        <v>10</v>
      </c>
      <c r="O22" s="10">
        <f>IF(ISERROR(VLOOKUP($B22,race12!$B:$H,7,FALSE)),0,VLOOKUP($B22,race12!$B:$H,7,FALSE))</f>
        <v>12</v>
      </c>
      <c r="P22" s="10">
        <f>IF(ISERROR(VLOOKUP($B22,race13!$B:$H,7,FALSE)),0,VLOOKUP($B22,race13!$B:$H,7,FALSE))</f>
        <v>3</v>
      </c>
      <c r="Q22" s="10">
        <f>IF(ISERROR(VLOOKUP($B22,race14!$B:$H,7,FALSE)),0,VLOOKUP($B22,race14!$B:$H,7,FALSE))</f>
        <v>20</v>
      </c>
      <c r="R22" s="10">
        <f>IF(ISERROR(VLOOKUP($B22,race15!$B:$H,7,FALSE)),0,VLOOKUP($B22,race15!$B:$H,7,FALSE))</f>
        <v>32</v>
      </c>
      <c r="S22">
        <f t="shared" si="0"/>
        <v>11</v>
      </c>
    </row>
    <row r="23" spans="1:19" ht="12.75">
      <c r="A23" s="24">
        <v>22</v>
      </c>
      <c r="B23" s="15" t="s">
        <v>8</v>
      </c>
      <c r="C23" s="16">
        <f>SUM(D23:R23)</f>
        <v>163</v>
      </c>
      <c r="D23" s="10">
        <f>IF(ISERROR(VLOOKUP($B23,race1!$B:$H,7,FALSE)),0,VLOOKUP($B23,race1!$B:$H,7,FALSE))</f>
        <v>0</v>
      </c>
      <c r="E23" s="10">
        <f>IF(ISERROR(VLOOKUP($B23,race2!$B:$H,7,FALSE)),0,VLOOKUP($B23,race2!$B:$H,7,FALSE))</f>
        <v>1</v>
      </c>
      <c r="F23" s="10">
        <f>IF(ISERROR(VLOOKUP($B23,race3!$B:$H,7,FALSE)),0,VLOOKUP($B23,race3!$B:$H,7,FALSE))</f>
        <v>1</v>
      </c>
      <c r="G23" s="10">
        <f>IF(ISERROR(VLOOKUP($B23,race4!$B:$H,7,FALSE)),0,VLOOKUP($B23,race4!$B:$H,7,FALSE))</f>
        <v>16</v>
      </c>
      <c r="H23" s="10">
        <f>IF(ISERROR(VLOOKUP($B23,race5!$B:$H,7,FALSE)),0,VLOOKUP($B23,race5!$B:$H,7,FALSE))</f>
        <v>8</v>
      </c>
      <c r="I23" s="10">
        <f>IF(ISERROR(VLOOKUP($B23,race6!$B:$H,7,FALSE)),0,VLOOKUP($B23,race6!$B:$H,7,FALSE))</f>
        <v>0</v>
      </c>
      <c r="J23" s="10">
        <f>IF(ISERROR(VLOOKUP($B23,race7!$B:$H,7,FALSE)),0,VLOOKUP($B23,race7!$B:$H,7,FALSE))</f>
        <v>29</v>
      </c>
      <c r="K23" s="10">
        <f>IF(ISERROR(VLOOKUP($B23,race8!$B:$H,7,FALSE)),0,VLOOKUP($B23,race8!$B:$H,7,FALSE))</f>
        <v>22</v>
      </c>
      <c r="L23" s="10">
        <f>IF(ISERROR(VLOOKUP($B23,race9!$B:$H,7,FALSE)),0,VLOOKUP($B23,race9!$B:$H,7,FALSE))</f>
        <v>0</v>
      </c>
      <c r="M23" s="10">
        <f>IF(ISERROR(VLOOKUP($B23,race10!$B:$H,7,FALSE)),0,VLOOKUP($B23,race10!$B:$H,7,FALSE))</f>
        <v>20</v>
      </c>
      <c r="N23" s="10">
        <f>IF(ISERROR(VLOOKUP($B23,race11!$B:$H,7,FALSE)),0,VLOOKUP($B23,race11!$B:$H,7,FALSE))</f>
        <v>50</v>
      </c>
      <c r="O23" s="10">
        <f>IF(ISERROR(VLOOKUP($B23,race12!$B:$H,7,FALSE)),0,VLOOKUP($B23,race12!$B:$H,7,FALSE))</f>
        <v>0</v>
      </c>
      <c r="P23" s="10">
        <f>IF(ISERROR(VLOOKUP($B23,race13!$B:$H,7,FALSE)),0,VLOOKUP($B23,race13!$B:$H,7,FALSE))</f>
        <v>0</v>
      </c>
      <c r="Q23" s="10">
        <f>IF(ISERROR(VLOOKUP($B23,race14!$B:$H,7,FALSE)),0,VLOOKUP($B23,race14!$B:$H,7,FALSE))</f>
        <v>1</v>
      </c>
      <c r="R23" s="10">
        <f>IF(ISERROR(VLOOKUP($B23,race15!$B:$H,7,FALSE)),0,VLOOKUP($B23,race15!$B:$H,7,FALSE))</f>
        <v>15</v>
      </c>
      <c r="S23">
        <f t="shared" si="0"/>
        <v>10</v>
      </c>
    </row>
    <row r="24" spans="1:19" ht="12.75">
      <c r="A24" s="24">
        <v>23</v>
      </c>
      <c r="B24" s="15" t="s">
        <v>60</v>
      </c>
      <c r="C24" s="16">
        <f>SUM(D24:R24)</f>
        <v>163</v>
      </c>
      <c r="D24" s="10">
        <f>IF(ISERROR(VLOOKUP($B24,race1!$B:$H,7,FALSE)),0,VLOOKUP($B24,race1!$B:$H,7,FALSE))</f>
        <v>0</v>
      </c>
      <c r="E24" s="10">
        <f>IF(ISERROR(VLOOKUP($B24,race2!$B:$H,7,FALSE)),0,VLOOKUP($B24,race2!$B:$H,7,FALSE))</f>
        <v>1</v>
      </c>
      <c r="F24" s="10">
        <f>IF(ISERROR(VLOOKUP($B24,race3!$B:$H,7,FALSE)),0,VLOOKUP($B24,race3!$B:$H,7,FALSE))</f>
        <v>1</v>
      </c>
      <c r="G24" s="10">
        <f>IF(ISERROR(VLOOKUP($B24,race4!$B:$H,7,FALSE)),0,VLOOKUP($B24,race4!$B:$H,7,FALSE))</f>
        <v>32</v>
      </c>
      <c r="H24" s="10">
        <f>IF(ISERROR(VLOOKUP($B24,race5!$B:$H,7,FALSE)),0,VLOOKUP($B24,race5!$B:$H,7,FALSE))</f>
        <v>13</v>
      </c>
      <c r="I24" s="10">
        <f>IF(ISERROR(VLOOKUP($B24,race6!$B:$H,7,FALSE)),0,VLOOKUP($B24,race6!$B:$H,7,FALSE))</f>
        <v>0</v>
      </c>
      <c r="J24" s="10">
        <f>IF(ISERROR(VLOOKUP($B24,race7!$B:$H,7,FALSE)),0,VLOOKUP($B24,race7!$B:$H,7,FALSE))</f>
        <v>13</v>
      </c>
      <c r="K24" s="10">
        <f>IF(ISERROR(VLOOKUP($B24,race8!$B:$H,7,FALSE)),0,VLOOKUP($B24,race8!$B:$H,7,FALSE))</f>
        <v>24</v>
      </c>
      <c r="L24" s="10">
        <f>IF(ISERROR(VLOOKUP($B24,race9!$B:$H,7,FALSE)),0,VLOOKUP($B24,race9!$B:$H,7,FALSE))</f>
        <v>0</v>
      </c>
      <c r="M24" s="10">
        <f>IF(ISERROR(VLOOKUP($B24,race10!$B:$H,7,FALSE)),0,VLOOKUP($B24,race10!$B:$H,7,FALSE))</f>
        <v>1</v>
      </c>
      <c r="N24" s="10">
        <f>IF(ISERROR(VLOOKUP($B24,race11!$B:$H,7,FALSE)),0,VLOOKUP($B24,race11!$B:$H,7,FALSE))</f>
        <v>8</v>
      </c>
      <c r="O24" s="10">
        <f>IF(ISERROR(VLOOKUP($B24,race12!$B:$H,7,FALSE)),0,VLOOKUP($B24,race12!$B:$H,7,FALSE))</f>
        <v>0</v>
      </c>
      <c r="P24" s="10">
        <f>IF(ISERROR(VLOOKUP($B24,race13!$B:$H,7,FALSE)),0,VLOOKUP($B24,race13!$B:$H,7,FALSE))</f>
        <v>26</v>
      </c>
      <c r="Q24" s="10">
        <f>IF(ISERROR(VLOOKUP($B24,race14!$B:$H,7,FALSE)),0,VLOOKUP($B24,race14!$B:$H,7,FALSE))</f>
        <v>8</v>
      </c>
      <c r="R24" s="10">
        <f>IF(ISERROR(VLOOKUP($B24,race15!$B:$H,7,FALSE)),0,VLOOKUP($B24,race15!$B:$H,7,FALSE))</f>
        <v>36</v>
      </c>
      <c r="S24">
        <f t="shared" si="0"/>
        <v>11</v>
      </c>
    </row>
    <row r="25" spans="1:19" ht="12.75">
      <c r="A25" s="24">
        <v>24</v>
      </c>
      <c r="B25" s="15" t="s">
        <v>10</v>
      </c>
      <c r="C25" s="16">
        <f>SUM(D25:R25)</f>
        <v>149</v>
      </c>
      <c r="D25" s="10">
        <f>IF(ISERROR(VLOOKUP($B25,race1!$B:$H,7,FALSE)),0,VLOOKUP($B25,race1!$B:$H,7,FALSE))</f>
        <v>0</v>
      </c>
      <c r="E25" s="10">
        <f>IF(ISERROR(VLOOKUP($B25,race2!$B:$H,7,FALSE)),0,VLOOKUP($B25,race2!$B:$H,7,FALSE))</f>
        <v>1</v>
      </c>
      <c r="F25" s="10">
        <f>IF(ISERROR(VLOOKUP($B25,race3!$B:$H,7,FALSE)),0,VLOOKUP($B25,race3!$B:$H,7,FALSE))</f>
        <v>7</v>
      </c>
      <c r="G25" s="10">
        <f>IF(ISERROR(VLOOKUP($B25,race4!$B:$H,7,FALSE)),0,VLOOKUP($B25,race4!$B:$H,7,FALSE))</f>
        <v>15</v>
      </c>
      <c r="H25" s="10">
        <f>IF(ISERROR(VLOOKUP($B25,race5!$B:$H,7,FALSE)),0,VLOOKUP($B25,race5!$B:$H,7,FALSE))</f>
        <v>15</v>
      </c>
      <c r="I25" s="10">
        <f>IF(ISERROR(VLOOKUP($B25,race6!$B:$H,7,FALSE)),0,VLOOKUP($B25,race6!$B:$H,7,FALSE))</f>
        <v>0</v>
      </c>
      <c r="J25" s="10">
        <f>IF(ISERROR(VLOOKUP($B25,race7!$B:$H,7,FALSE)),0,VLOOKUP($B25,race7!$B:$H,7,FALSE))</f>
        <v>20</v>
      </c>
      <c r="K25" s="10">
        <f>IF(ISERROR(VLOOKUP($B25,race8!$B:$H,7,FALSE)),0,VLOOKUP($B25,race8!$B:$H,7,FALSE))</f>
        <v>1</v>
      </c>
      <c r="L25" s="10">
        <f>IF(ISERROR(VLOOKUP($B25,race9!$B:$H,7,FALSE)),0,VLOOKUP($B25,race9!$B:$H,7,FALSE))</f>
        <v>0</v>
      </c>
      <c r="M25" s="10">
        <f>IF(ISERROR(VLOOKUP($B25,race10!$B:$H,7,FALSE)),0,VLOOKUP($B25,race10!$B:$H,7,FALSE))</f>
        <v>2</v>
      </c>
      <c r="N25" s="10">
        <f>IF(ISERROR(VLOOKUP($B25,race11!$B:$H,7,FALSE)),0,VLOOKUP($B25,race11!$B:$H,7,FALSE))</f>
        <v>60</v>
      </c>
      <c r="O25" s="10">
        <f>IF(ISERROR(VLOOKUP($B25,race12!$B:$H,7,FALSE)),0,VLOOKUP($B25,race12!$B:$H,7,FALSE))</f>
        <v>14</v>
      </c>
      <c r="P25" s="10">
        <f>IF(ISERROR(VLOOKUP($B25,race13!$B:$H,7,FALSE)),0,VLOOKUP($B25,race13!$B:$H,7,FALSE))</f>
        <v>10</v>
      </c>
      <c r="Q25" s="10">
        <f>IF(ISERROR(VLOOKUP($B25,race14!$B:$H,7,FALSE)),0,VLOOKUP($B25,race14!$B:$H,7,FALSE))</f>
        <v>1</v>
      </c>
      <c r="R25" s="10">
        <f>IF(ISERROR(VLOOKUP($B25,race15!$B:$H,7,FALSE)),0,VLOOKUP($B25,race15!$B:$H,7,FALSE))</f>
        <v>3</v>
      </c>
      <c r="S25">
        <f t="shared" si="0"/>
        <v>12</v>
      </c>
    </row>
    <row r="26" spans="1:19" ht="12.75">
      <c r="A26" s="24">
        <v>25</v>
      </c>
      <c r="B26" s="15" t="s">
        <v>5</v>
      </c>
      <c r="C26" s="16">
        <f>SUM(D26:R26)</f>
        <v>146</v>
      </c>
      <c r="D26" s="10">
        <f>IF(ISERROR(VLOOKUP($B26,race1!$B:$H,7,FALSE)),0,VLOOKUP($B26,race1!$B:$H,7,FALSE))</f>
        <v>0</v>
      </c>
      <c r="E26" s="10">
        <f>IF(ISERROR(VLOOKUP($B26,race2!$B:$H,7,FALSE)),0,VLOOKUP($B26,race2!$B:$H,7,FALSE))</f>
        <v>11</v>
      </c>
      <c r="F26" s="10">
        <f>IF(ISERROR(VLOOKUP($B26,race3!$B:$H,7,FALSE)),0,VLOOKUP($B26,race3!$B:$H,7,FALSE))</f>
        <v>12</v>
      </c>
      <c r="G26" s="10">
        <f>IF(ISERROR(VLOOKUP($B26,race4!$B:$H,7,FALSE)),0,VLOOKUP($B26,race4!$B:$H,7,FALSE))</f>
        <v>20</v>
      </c>
      <c r="H26" s="10">
        <f>IF(ISERROR(VLOOKUP($B26,race5!$B:$H,7,FALSE)),0,VLOOKUP($B26,race5!$B:$H,7,FALSE))</f>
        <v>24</v>
      </c>
      <c r="I26" s="10">
        <f>IF(ISERROR(VLOOKUP($B26,race6!$B:$H,7,FALSE)),0,VLOOKUP($B26,race6!$B:$H,7,FALSE))</f>
        <v>0</v>
      </c>
      <c r="J26" s="10">
        <f>IF(ISERROR(VLOOKUP($B26,race7!$B:$H,7,FALSE)),0,VLOOKUP($B26,race7!$B:$H,7,FALSE))</f>
        <v>14</v>
      </c>
      <c r="K26" s="10">
        <f>IF(ISERROR(VLOOKUP($B26,race8!$B:$H,7,FALSE)),0,VLOOKUP($B26,race8!$B:$H,7,FALSE))</f>
        <v>1</v>
      </c>
      <c r="L26" s="10">
        <f>IF(ISERROR(VLOOKUP($B26,race9!$B:$H,7,FALSE)),0,VLOOKUP($B26,race9!$B:$H,7,FALSE))</f>
        <v>24</v>
      </c>
      <c r="M26" s="10">
        <f>IF(ISERROR(VLOOKUP($B26,race10!$B:$H,7,FALSE)),0,VLOOKUP($B26,race10!$B:$H,7,FALSE))</f>
        <v>12</v>
      </c>
      <c r="N26" s="10">
        <f>IF(ISERROR(VLOOKUP($B26,race11!$B:$H,7,FALSE)),0,VLOOKUP($B26,race11!$B:$H,7,FALSE))</f>
        <v>15</v>
      </c>
      <c r="O26" s="10">
        <f>IF(ISERROR(VLOOKUP($B26,race12!$B:$H,7,FALSE)),0,VLOOKUP($B26,race12!$B:$H,7,FALSE))</f>
        <v>6</v>
      </c>
      <c r="P26" s="10">
        <f>IF(ISERROR(VLOOKUP($B26,race13!$B:$H,7,FALSE)),0,VLOOKUP($B26,race13!$B:$H,7,FALSE))</f>
        <v>5</v>
      </c>
      <c r="Q26" s="10">
        <f>IF(ISERROR(VLOOKUP($B26,race14!$B:$H,7,FALSE)),0,VLOOKUP($B26,race14!$B:$H,7,FALSE))</f>
        <v>1</v>
      </c>
      <c r="R26" s="10">
        <f>IF(ISERROR(VLOOKUP($B26,race15!$B:$H,7,FALSE)),0,VLOOKUP($B26,race15!$B:$H,7,FALSE))</f>
        <v>1</v>
      </c>
      <c r="S26">
        <f t="shared" si="0"/>
        <v>13</v>
      </c>
    </row>
    <row r="27" spans="1:19" ht="12.75">
      <c r="A27" s="24">
        <v>26</v>
      </c>
      <c r="B27" s="15" t="s">
        <v>14</v>
      </c>
      <c r="C27" s="16">
        <f>SUM(D27:R27)</f>
        <v>138</v>
      </c>
      <c r="D27" s="10">
        <f>IF(ISERROR(VLOOKUP($B27,race1!$B:$H,7,FALSE)),0,VLOOKUP($B27,race1!$B:$H,7,FALSE))</f>
        <v>0</v>
      </c>
      <c r="E27" s="10">
        <f>IF(ISERROR(VLOOKUP($B27,race2!$B:$H,7,FALSE)),0,VLOOKUP($B27,race2!$B:$H,7,FALSE))</f>
        <v>10</v>
      </c>
      <c r="F27" s="10">
        <f>IF(ISERROR(VLOOKUP($B27,race3!$B:$H,7,FALSE)),0,VLOOKUP($B27,race3!$B:$H,7,FALSE))</f>
        <v>1</v>
      </c>
      <c r="G27" s="10">
        <f>IF(ISERROR(VLOOKUP($B27,race4!$B:$H,7,FALSE)),0,VLOOKUP($B27,race4!$B:$H,7,FALSE))</f>
        <v>1</v>
      </c>
      <c r="H27" s="10">
        <f>IF(ISERROR(VLOOKUP($B27,race5!$B:$H,7,FALSE)),0,VLOOKUP($B27,race5!$B:$H,7,FALSE))</f>
        <v>4</v>
      </c>
      <c r="I27" s="10">
        <f>IF(ISERROR(VLOOKUP($B27,race6!$B:$H,7,FALSE)),0,VLOOKUP($B27,race6!$B:$H,7,FALSE))</f>
        <v>0</v>
      </c>
      <c r="J27" s="10">
        <f>IF(ISERROR(VLOOKUP($B27,race7!$B:$H,7,FALSE)),0,VLOOKUP($B27,race7!$B:$H,7,FALSE))</f>
        <v>0</v>
      </c>
      <c r="K27" s="10">
        <f>IF(ISERROR(VLOOKUP($B27,race8!$B:$H,7,FALSE)),0,VLOOKUP($B27,race8!$B:$H,7,FALSE))</f>
        <v>0</v>
      </c>
      <c r="L27" s="10">
        <f>IF(ISERROR(VLOOKUP($B27,race9!$B:$H,7,FALSE)),0,VLOOKUP($B27,race9!$B:$H,7,FALSE))</f>
        <v>0</v>
      </c>
      <c r="M27" s="10">
        <f>IF(ISERROR(VLOOKUP($B27,race10!$B:$H,7,FALSE)),0,VLOOKUP($B27,race10!$B:$H,7,FALSE))</f>
        <v>0</v>
      </c>
      <c r="N27" s="10">
        <f>IF(ISERROR(VLOOKUP($B27,race11!$B:$H,7,FALSE)),0,VLOOKUP($B27,race11!$B:$H,7,FALSE))</f>
        <v>0</v>
      </c>
      <c r="O27" s="10">
        <f>IF(ISERROR(VLOOKUP($B27,race12!$B:$H,7,FALSE)),0,VLOOKUP($B27,race12!$B:$H,7,FALSE))</f>
        <v>36</v>
      </c>
      <c r="P27" s="10">
        <f>IF(ISERROR(VLOOKUP($B27,race13!$B:$H,7,FALSE)),0,VLOOKUP($B27,race13!$B:$H,7,FALSE))</f>
        <v>50</v>
      </c>
      <c r="Q27" s="10">
        <f>IF(ISERROR(VLOOKUP($B27,race14!$B:$H,7,FALSE)),0,VLOOKUP($B27,race14!$B:$H,7,FALSE))</f>
        <v>18</v>
      </c>
      <c r="R27" s="10">
        <f>IF(ISERROR(VLOOKUP($B27,race15!$B:$H,7,FALSE)),0,VLOOKUP($B27,race15!$B:$H,7,FALSE))</f>
        <v>18</v>
      </c>
      <c r="S27">
        <f t="shared" si="0"/>
        <v>8</v>
      </c>
    </row>
    <row r="28" spans="1:19" ht="12.75">
      <c r="A28" s="24">
        <v>27</v>
      </c>
      <c r="B28" s="15" t="s">
        <v>71</v>
      </c>
      <c r="C28" s="16">
        <f>SUM(D28:R28)</f>
        <v>130</v>
      </c>
      <c r="D28" s="10">
        <f>IF(ISERROR(VLOOKUP($B28,race1!$B:$H,7,FALSE)),0,VLOOKUP($B28,race1!$B:$H,7,FALSE))</f>
        <v>0</v>
      </c>
      <c r="E28" s="10">
        <f>IF(ISERROR(VLOOKUP($B28,race2!$B:$H,7,FALSE)),0,VLOOKUP($B28,race2!$B:$H,7,FALSE))</f>
        <v>0</v>
      </c>
      <c r="F28" s="10">
        <f>IF(ISERROR(VLOOKUP($B28,race3!$B:$H,7,FALSE)),0,VLOOKUP($B28,race3!$B:$H,7,FALSE))</f>
        <v>0</v>
      </c>
      <c r="G28" s="10">
        <f>IF(ISERROR(VLOOKUP($B28,race4!$B:$H,7,FALSE)),0,VLOOKUP($B28,race4!$B:$H,7,FALSE))</f>
        <v>0</v>
      </c>
      <c r="H28" s="10">
        <f>IF(ISERROR(VLOOKUP($B28,race5!$B:$H,7,FALSE)),0,VLOOKUP($B28,race5!$B:$H,7,FALSE))</f>
        <v>10</v>
      </c>
      <c r="I28" s="10">
        <f>IF(ISERROR(VLOOKUP($B28,race6!$B:$H,7,FALSE)),0,VLOOKUP($B28,race6!$B:$H,7,FALSE))</f>
        <v>0</v>
      </c>
      <c r="J28" s="10">
        <f>IF(ISERROR(VLOOKUP($B28,race7!$B:$H,7,FALSE)),0,VLOOKUP($B28,race7!$B:$H,7,FALSE))</f>
        <v>0</v>
      </c>
      <c r="K28" s="10">
        <f>IF(ISERROR(VLOOKUP($B28,race8!$B:$H,7,FALSE)),0,VLOOKUP($B28,race8!$B:$H,7,FALSE))</f>
        <v>0</v>
      </c>
      <c r="L28" s="10">
        <f>IF(ISERROR(VLOOKUP($B28,race9!$B:$H,7,FALSE)),0,VLOOKUP($B28,race9!$B:$H,7,FALSE))</f>
        <v>0</v>
      </c>
      <c r="M28" s="10">
        <f>IF(ISERROR(VLOOKUP($B28,race10!$B:$H,7,FALSE)),0,VLOOKUP($B28,race10!$B:$H,7,FALSE))</f>
        <v>1</v>
      </c>
      <c r="N28" s="10">
        <f>IF(ISERROR(VLOOKUP($B28,race11!$B:$H,7,FALSE)),0,VLOOKUP($B28,race11!$B:$H,7,FALSE))</f>
        <v>0</v>
      </c>
      <c r="O28" s="10">
        <f>IF(ISERROR(VLOOKUP($B28,race12!$B:$H,7,FALSE)),0,VLOOKUP($B28,race12!$B:$H,7,FALSE))</f>
        <v>0</v>
      </c>
      <c r="P28" s="10">
        <f>IF(ISERROR(VLOOKUP($B28,race13!$B:$H,7,FALSE)),0,VLOOKUP($B28,race13!$B:$H,7,FALSE))</f>
        <v>24</v>
      </c>
      <c r="Q28" s="10">
        <f>IF(ISERROR(VLOOKUP($B28,race14!$B:$H,7,FALSE)),0,VLOOKUP($B28,race14!$B:$H,7,FALSE))</f>
        <v>50</v>
      </c>
      <c r="R28" s="10">
        <f>IF(ISERROR(VLOOKUP($B28,race15!$B:$H,7,FALSE)),0,VLOOKUP($B28,race15!$B:$H,7,FALSE))</f>
        <v>45</v>
      </c>
      <c r="S28">
        <f t="shared" si="0"/>
        <v>5</v>
      </c>
    </row>
    <row r="29" spans="1:19" ht="12.75">
      <c r="A29" s="24">
        <v>28</v>
      </c>
      <c r="B29" s="15" t="s">
        <v>51</v>
      </c>
      <c r="C29" s="16">
        <f>SUM(D29:R29)</f>
        <v>127</v>
      </c>
      <c r="D29" s="10">
        <f>IF(ISERROR(VLOOKUP($B29,race1!$B:$H,7,FALSE)),0,VLOOKUP($B29,race1!$B:$H,7,FALSE))</f>
        <v>0</v>
      </c>
      <c r="E29" s="10">
        <f>IF(ISERROR(VLOOKUP($B29,race2!$B:$H,7,FALSE)),0,VLOOKUP($B29,race2!$B:$H,7,FALSE))</f>
        <v>12</v>
      </c>
      <c r="F29" s="10">
        <f>IF(ISERROR(VLOOKUP($B29,race3!$B:$H,7,FALSE)),0,VLOOKUP($B29,race3!$B:$H,7,FALSE))</f>
        <v>1</v>
      </c>
      <c r="G29" s="10">
        <f>IF(ISERROR(VLOOKUP($B29,race4!$B:$H,7,FALSE)),0,VLOOKUP($B29,race4!$B:$H,7,FALSE))</f>
        <v>100</v>
      </c>
      <c r="H29" s="10">
        <f>IF(ISERROR(VLOOKUP($B29,race5!$B:$H,7,FALSE)),0,VLOOKUP($B29,race5!$B:$H,7,FALSE))</f>
        <v>0</v>
      </c>
      <c r="I29" s="10">
        <f>IF(ISERROR(VLOOKUP($B29,race6!$B:$H,7,FALSE)),0,VLOOKUP($B29,race6!$B:$H,7,FALSE))</f>
        <v>0</v>
      </c>
      <c r="J29" s="10">
        <f>IF(ISERROR(VLOOKUP($B29,race7!$B:$H,7,FALSE)),0,VLOOKUP($B29,race7!$B:$H,7,FALSE))</f>
        <v>0</v>
      </c>
      <c r="K29" s="10">
        <f>IF(ISERROR(VLOOKUP($B29,race8!$B:$H,7,FALSE)),0,VLOOKUP($B29,race8!$B:$H,7,FALSE))</f>
        <v>14</v>
      </c>
      <c r="L29" s="10">
        <f>IF(ISERROR(VLOOKUP($B29,race9!$B:$H,7,FALSE)),0,VLOOKUP($B29,race9!$B:$H,7,FALSE))</f>
        <v>0</v>
      </c>
      <c r="M29" s="10">
        <f>IF(ISERROR(VLOOKUP($B29,race10!$B:$H,7,FALSE)),0,VLOOKUP($B29,race10!$B:$H,7,FALSE))</f>
        <v>0</v>
      </c>
      <c r="N29" s="10">
        <f>IF(ISERROR(VLOOKUP($B29,race11!$B:$H,7,FALSE)),0,VLOOKUP($B29,race11!$B:$H,7,FALSE))</f>
        <v>0</v>
      </c>
      <c r="O29" s="10">
        <f>IF(ISERROR(VLOOKUP($B29,race12!$B:$H,7,FALSE)),0,VLOOKUP($B29,race12!$B:$H,7,FALSE))</f>
        <v>0</v>
      </c>
      <c r="P29" s="10">
        <f>IF(ISERROR(VLOOKUP($B29,race13!$B:$H,7,FALSE)),0,VLOOKUP($B29,race13!$B:$H,7,FALSE))</f>
        <v>0</v>
      </c>
      <c r="Q29" s="10">
        <f>IF(ISERROR(VLOOKUP($B29,race14!$B:$H,7,FALSE)),0,VLOOKUP($B29,race14!$B:$H,7,FALSE))</f>
        <v>0</v>
      </c>
      <c r="R29" s="10">
        <f>IF(ISERROR(VLOOKUP($B29,race15!$B:$H,7,FALSE)),0,VLOOKUP($B29,race15!$B:$H,7,FALSE))</f>
        <v>0</v>
      </c>
      <c r="S29">
        <f t="shared" si="0"/>
        <v>4</v>
      </c>
    </row>
    <row r="30" spans="1:19" ht="12.75">
      <c r="A30" s="24">
        <v>29</v>
      </c>
      <c r="B30" s="15" t="s">
        <v>106</v>
      </c>
      <c r="C30" s="16">
        <f>SUM(D30:R30)</f>
        <v>127</v>
      </c>
      <c r="D30" s="10">
        <f>IF(ISERROR(VLOOKUP($B30,race1!$B:$H,7,FALSE)),0,VLOOKUP($B30,race1!$B:$H,7,FALSE))</f>
        <v>0</v>
      </c>
      <c r="E30" s="10">
        <f>IF(ISERROR(VLOOKUP($B30,race2!$B:$H,7,FALSE)),0,VLOOKUP($B30,race2!$B:$H,7,FALSE))</f>
        <v>0</v>
      </c>
      <c r="F30" s="10">
        <f>IF(ISERROR(VLOOKUP($B30,race3!$B:$H,7,FALSE)),0,VLOOKUP($B30,race3!$B:$H,7,FALSE))</f>
        <v>0</v>
      </c>
      <c r="G30" s="10">
        <f>IF(ISERROR(VLOOKUP($B30,race4!$B:$H,7,FALSE)),0,VLOOKUP($B30,race4!$B:$H,7,FALSE))</f>
        <v>40</v>
      </c>
      <c r="H30" s="10">
        <f>IF(ISERROR(VLOOKUP($B30,race5!$B:$H,7,FALSE)),0,VLOOKUP($B30,race5!$B:$H,7,FALSE))</f>
        <v>14</v>
      </c>
      <c r="I30" s="10">
        <f>IF(ISERROR(VLOOKUP($B30,race6!$B:$H,7,FALSE)),0,VLOOKUP($B30,race6!$B:$H,7,FALSE))</f>
        <v>0</v>
      </c>
      <c r="J30" s="10">
        <f>IF(ISERROR(VLOOKUP($B30,race7!$B:$H,7,FALSE)),0,VLOOKUP($B30,race7!$B:$H,7,FALSE))</f>
        <v>0</v>
      </c>
      <c r="K30" s="10">
        <f>IF(ISERROR(VLOOKUP($B30,race8!$B:$H,7,FALSE)),0,VLOOKUP($B30,race8!$B:$H,7,FALSE))</f>
        <v>0</v>
      </c>
      <c r="L30" s="10">
        <f>IF(ISERROR(VLOOKUP($B30,race9!$B:$H,7,FALSE)),0,VLOOKUP($B30,race9!$B:$H,7,FALSE))</f>
        <v>0</v>
      </c>
      <c r="M30" s="10">
        <f>IF(ISERROR(VLOOKUP($B30,race10!$B:$H,7,FALSE)),0,VLOOKUP($B30,race10!$B:$H,7,FALSE))</f>
        <v>0</v>
      </c>
      <c r="N30" s="10">
        <f>IF(ISERROR(VLOOKUP($B30,race11!$B:$H,7,FALSE)),0,VLOOKUP($B30,race11!$B:$H,7,FALSE))</f>
        <v>18</v>
      </c>
      <c r="O30" s="10">
        <f>IF(ISERROR(VLOOKUP($B30,race12!$B:$H,7,FALSE)),0,VLOOKUP($B30,race12!$B:$H,7,FALSE))</f>
        <v>20</v>
      </c>
      <c r="P30" s="10">
        <f>IF(ISERROR(VLOOKUP($B30,race13!$B:$H,7,FALSE)),0,VLOOKUP($B30,race13!$B:$H,7,FALSE))</f>
        <v>8</v>
      </c>
      <c r="Q30" s="10">
        <f>IF(ISERROR(VLOOKUP($B30,race14!$B:$H,7,FALSE)),0,VLOOKUP($B30,race14!$B:$H,7,FALSE))</f>
        <v>1</v>
      </c>
      <c r="R30" s="10">
        <f>IF(ISERROR(VLOOKUP($B30,race15!$B:$H,7,FALSE)),0,VLOOKUP($B30,race15!$B:$H,7,FALSE))</f>
        <v>26</v>
      </c>
      <c r="S30">
        <f t="shared" si="0"/>
        <v>7</v>
      </c>
    </row>
    <row r="31" spans="1:19" ht="12.75">
      <c r="A31" s="24">
        <v>30</v>
      </c>
      <c r="B31" s="15" t="s">
        <v>35</v>
      </c>
      <c r="C31" s="16">
        <f>SUM(D31:R31)</f>
        <v>125</v>
      </c>
      <c r="D31" s="10">
        <f>IF(ISERROR(VLOOKUP($B31,race1!$B:$H,7,FALSE)),0,VLOOKUP($B31,race1!$B:$H,7,FALSE))</f>
        <v>0</v>
      </c>
      <c r="E31" s="10">
        <f>IF(ISERROR(VLOOKUP($B31,race2!$B:$H,7,FALSE)),0,VLOOKUP($B31,race2!$B:$H,7,FALSE))</f>
        <v>2</v>
      </c>
      <c r="F31" s="10">
        <f>IF(ISERROR(VLOOKUP($B31,race3!$B:$H,7,FALSE)),0,VLOOKUP($B31,race3!$B:$H,7,FALSE))</f>
        <v>29</v>
      </c>
      <c r="G31" s="10">
        <f>IF(ISERROR(VLOOKUP($B31,race4!$B:$H,7,FALSE)),0,VLOOKUP($B31,race4!$B:$H,7,FALSE))</f>
        <v>6</v>
      </c>
      <c r="H31" s="10">
        <f>IF(ISERROR(VLOOKUP($B31,race5!$B:$H,7,FALSE)),0,VLOOKUP($B31,race5!$B:$H,7,FALSE))</f>
        <v>6</v>
      </c>
      <c r="I31" s="10">
        <f>IF(ISERROR(VLOOKUP($B31,race6!$B:$H,7,FALSE)),0,VLOOKUP($B31,race6!$B:$H,7,FALSE))</f>
        <v>0</v>
      </c>
      <c r="J31" s="10">
        <f>IF(ISERROR(VLOOKUP($B31,race7!$B:$H,7,FALSE)),0,VLOOKUP($B31,race7!$B:$H,7,FALSE))</f>
        <v>18</v>
      </c>
      <c r="K31" s="10">
        <f>IF(ISERROR(VLOOKUP($B31,race8!$B:$H,7,FALSE)),0,VLOOKUP($B31,race8!$B:$H,7,FALSE))</f>
        <v>20</v>
      </c>
      <c r="L31" s="10">
        <f>IF(ISERROR(VLOOKUP($B31,race9!$B:$H,7,FALSE)),0,VLOOKUP($B31,race9!$B:$H,7,FALSE))</f>
        <v>18</v>
      </c>
      <c r="M31" s="10">
        <f>IF(ISERROR(VLOOKUP($B31,race10!$B:$H,7,FALSE)),0,VLOOKUP($B31,race10!$B:$H,7,FALSE))</f>
        <v>1</v>
      </c>
      <c r="N31" s="10">
        <f>IF(ISERROR(VLOOKUP($B31,race11!$B:$H,7,FALSE)),0,VLOOKUP($B31,race11!$B:$H,7,FALSE))</f>
        <v>9</v>
      </c>
      <c r="O31" s="10">
        <f>IF(ISERROR(VLOOKUP($B31,race12!$B:$H,7,FALSE)),0,VLOOKUP($B31,race12!$B:$H,7,FALSE))</f>
        <v>9</v>
      </c>
      <c r="P31" s="10">
        <f>IF(ISERROR(VLOOKUP($B31,race13!$B:$H,7,FALSE)),0,VLOOKUP($B31,race13!$B:$H,7,FALSE))</f>
        <v>2</v>
      </c>
      <c r="Q31" s="10">
        <f>IF(ISERROR(VLOOKUP($B31,race14!$B:$H,7,FALSE)),0,VLOOKUP($B31,race14!$B:$H,7,FALSE))</f>
        <v>4</v>
      </c>
      <c r="R31" s="10">
        <f>IF(ISERROR(VLOOKUP($B31,race15!$B:$H,7,FALSE)),0,VLOOKUP($B31,race15!$B:$H,7,FALSE))</f>
        <v>1</v>
      </c>
      <c r="S31">
        <f t="shared" si="0"/>
        <v>13</v>
      </c>
    </row>
    <row r="32" spans="1:19" ht="12.75">
      <c r="A32" s="24">
        <v>31</v>
      </c>
      <c r="B32" s="15" t="s">
        <v>3</v>
      </c>
      <c r="C32" s="16">
        <f>SUM(D32:R32)</f>
        <v>122</v>
      </c>
      <c r="D32" s="10">
        <f>IF(ISERROR(VLOOKUP($B32,race1!$B:$H,7,FALSE)),0,VLOOKUP($B32,race1!$B:$H,7,FALSE))</f>
        <v>0</v>
      </c>
      <c r="E32" s="10">
        <f>IF(ISERROR(VLOOKUP($B32,race2!$B:$H,7,FALSE)),0,VLOOKUP($B32,race2!$B:$H,7,FALSE))</f>
        <v>29</v>
      </c>
      <c r="F32" s="10">
        <f>IF(ISERROR(VLOOKUP($B32,race3!$B:$H,7,FALSE)),0,VLOOKUP($B32,race3!$B:$H,7,FALSE))</f>
        <v>36</v>
      </c>
      <c r="G32" s="10">
        <f>IF(ISERROR(VLOOKUP($B32,race4!$B:$H,7,FALSE)),0,VLOOKUP($B32,race4!$B:$H,7,FALSE))</f>
        <v>0</v>
      </c>
      <c r="H32" s="10">
        <f>IF(ISERROR(VLOOKUP($B32,race5!$B:$H,7,FALSE)),0,VLOOKUP($B32,race5!$B:$H,7,FALSE))</f>
        <v>0</v>
      </c>
      <c r="I32" s="10">
        <f>IF(ISERROR(VLOOKUP($B32,race6!$B:$H,7,FALSE)),0,VLOOKUP($B32,race6!$B:$H,7,FALSE))</f>
        <v>0</v>
      </c>
      <c r="J32" s="10">
        <f>IF(ISERROR(VLOOKUP($B32,race7!$B:$H,7,FALSE)),0,VLOOKUP($B32,race7!$B:$H,7,FALSE))</f>
        <v>1</v>
      </c>
      <c r="K32" s="10">
        <f>IF(ISERROR(VLOOKUP($B32,race8!$B:$H,7,FALSE)),0,VLOOKUP($B32,race8!$B:$H,7,FALSE))</f>
        <v>8</v>
      </c>
      <c r="L32" s="10">
        <f>IF(ISERROR(VLOOKUP($B32,race9!$B:$H,7,FALSE)),0,VLOOKUP($B32,race9!$B:$H,7,FALSE))</f>
        <v>26</v>
      </c>
      <c r="M32" s="10">
        <f>IF(ISERROR(VLOOKUP($B32,race10!$B:$H,7,FALSE)),0,VLOOKUP($B32,race10!$B:$H,7,FALSE))</f>
        <v>3</v>
      </c>
      <c r="N32" s="10">
        <f>IF(ISERROR(VLOOKUP($B32,race11!$B:$H,7,FALSE)),0,VLOOKUP($B32,race11!$B:$H,7,FALSE))</f>
        <v>1</v>
      </c>
      <c r="O32" s="10">
        <f>IF(ISERROR(VLOOKUP($B32,race12!$B:$H,7,FALSE)),0,VLOOKUP($B32,race12!$B:$H,7,FALSE))</f>
        <v>0</v>
      </c>
      <c r="P32" s="10">
        <f>IF(ISERROR(VLOOKUP($B32,race13!$B:$H,7,FALSE)),0,VLOOKUP($B32,race13!$B:$H,7,FALSE))</f>
        <v>9</v>
      </c>
      <c r="Q32" s="10">
        <f>IF(ISERROR(VLOOKUP($B32,race14!$B:$H,7,FALSE)),0,VLOOKUP($B32,race14!$B:$H,7,FALSE))</f>
        <v>2</v>
      </c>
      <c r="R32" s="10">
        <f>IF(ISERROR(VLOOKUP($B32,race15!$B:$H,7,FALSE)),0,VLOOKUP($B32,race15!$B:$H,7,FALSE))</f>
        <v>7</v>
      </c>
      <c r="S32">
        <f t="shared" si="0"/>
        <v>10</v>
      </c>
    </row>
    <row r="33" spans="1:19" ht="12.75">
      <c r="A33" s="24">
        <v>32</v>
      </c>
      <c r="B33" s="15" t="s">
        <v>13</v>
      </c>
      <c r="C33" s="16">
        <f>SUM(D33:R33)</f>
        <v>112</v>
      </c>
      <c r="D33" s="10">
        <f>IF(ISERROR(VLOOKUP($B33,race1!$B:$H,7,FALSE)),0,VLOOKUP($B33,race1!$B:$H,7,FALSE))</f>
        <v>0</v>
      </c>
      <c r="E33" s="10">
        <f>IF(ISERROR(VLOOKUP($B33,race2!$B:$H,7,FALSE)),0,VLOOKUP($B33,race2!$B:$H,7,FALSE))</f>
        <v>3</v>
      </c>
      <c r="F33" s="10">
        <f>IF(ISERROR(VLOOKUP($B33,race3!$B:$H,7,FALSE)),0,VLOOKUP($B33,race3!$B:$H,7,FALSE))</f>
        <v>0</v>
      </c>
      <c r="G33" s="10">
        <f>IF(ISERROR(VLOOKUP($B33,race4!$B:$H,7,FALSE)),0,VLOOKUP($B33,race4!$B:$H,7,FALSE))</f>
        <v>0</v>
      </c>
      <c r="H33" s="10">
        <f>IF(ISERROR(VLOOKUP($B33,race5!$B:$H,7,FALSE)),0,VLOOKUP($B33,race5!$B:$H,7,FALSE))</f>
        <v>0</v>
      </c>
      <c r="I33" s="10">
        <f>IF(ISERROR(VLOOKUP($B33,race6!$B:$H,7,FALSE)),0,VLOOKUP($B33,race6!$B:$H,7,FALSE))</f>
        <v>0</v>
      </c>
      <c r="J33" s="10">
        <f>IF(ISERROR(VLOOKUP($B33,race7!$B:$H,7,FALSE)),0,VLOOKUP($B33,race7!$B:$H,7,FALSE))</f>
        <v>32</v>
      </c>
      <c r="K33" s="10">
        <f>IF(ISERROR(VLOOKUP($B33,race8!$B:$H,7,FALSE)),0,VLOOKUP($B33,race8!$B:$H,7,FALSE))</f>
        <v>13</v>
      </c>
      <c r="L33" s="10">
        <f>IF(ISERROR(VLOOKUP($B33,race9!$B:$H,7,FALSE)),0,VLOOKUP($B33,race9!$B:$H,7,FALSE))</f>
        <v>45</v>
      </c>
      <c r="M33" s="10">
        <f>IF(ISERROR(VLOOKUP($B33,race10!$B:$H,7,FALSE)),0,VLOOKUP($B33,race10!$B:$H,7,FALSE))</f>
        <v>0</v>
      </c>
      <c r="N33" s="10">
        <f>IF(ISERROR(VLOOKUP($B33,race11!$B:$H,7,FALSE)),0,VLOOKUP($B33,race11!$B:$H,7,FALSE))</f>
        <v>2</v>
      </c>
      <c r="O33" s="10">
        <f>IF(ISERROR(VLOOKUP($B33,race12!$B:$H,7,FALSE)),0,VLOOKUP($B33,race12!$B:$H,7,FALSE))</f>
        <v>7</v>
      </c>
      <c r="P33" s="10">
        <f>IF(ISERROR(VLOOKUP($B33,race13!$B:$H,7,FALSE)),0,VLOOKUP($B33,race13!$B:$H,7,FALSE))</f>
        <v>7</v>
      </c>
      <c r="Q33" s="10">
        <f>IF(ISERROR(VLOOKUP($B33,race14!$B:$H,7,FALSE)),0,VLOOKUP($B33,race14!$B:$H,7,FALSE))</f>
        <v>1</v>
      </c>
      <c r="R33" s="10">
        <f>IF(ISERROR(VLOOKUP($B33,race15!$B:$H,7,FALSE)),0,VLOOKUP($B33,race15!$B:$H,7,FALSE))</f>
        <v>2</v>
      </c>
      <c r="S33">
        <f t="shared" si="0"/>
        <v>9</v>
      </c>
    </row>
    <row r="34" spans="1:19" ht="12.75">
      <c r="A34" s="24">
        <v>33</v>
      </c>
      <c r="B34" s="15" t="s">
        <v>11</v>
      </c>
      <c r="C34" s="16">
        <f>SUM(D34:R34)</f>
        <v>109</v>
      </c>
      <c r="D34" s="10">
        <f>IF(ISERROR(VLOOKUP($B34,race1!$B:$H,7,FALSE)),0,VLOOKUP($B34,race1!$B:$H,7,FALSE))</f>
        <v>0</v>
      </c>
      <c r="E34" s="10">
        <f>IF(ISERROR(VLOOKUP($B34,race2!$B:$H,7,FALSE)),0,VLOOKUP($B34,race2!$B:$H,7,FALSE))</f>
        <v>60</v>
      </c>
      <c r="F34" s="10">
        <f>IF(ISERROR(VLOOKUP($B34,race3!$B:$H,7,FALSE)),0,VLOOKUP($B34,race3!$B:$H,7,FALSE))</f>
        <v>0</v>
      </c>
      <c r="G34" s="10">
        <f>IF(ISERROR(VLOOKUP($B34,race4!$B:$H,7,FALSE)),0,VLOOKUP($B34,race4!$B:$H,7,FALSE))</f>
        <v>0</v>
      </c>
      <c r="H34" s="10">
        <f>IF(ISERROR(VLOOKUP($B34,race5!$B:$H,7,FALSE)),0,VLOOKUP($B34,race5!$B:$H,7,FALSE))</f>
        <v>0</v>
      </c>
      <c r="I34" s="10">
        <f>IF(ISERROR(VLOOKUP($B34,race6!$B:$H,7,FALSE)),0,VLOOKUP($B34,race6!$B:$H,7,FALSE))</f>
        <v>0</v>
      </c>
      <c r="J34" s="10">
        <f>IF(ISERROR(VLOOKUP($B34,race7!$B:$H,7,FALSE)),0,VLOOKUP($B34,race7!$B:$H,7,FALSE))</f>
        <v>0</v>
      </c>
      <c r="K34" s="10">
        <f>IF(ISERROR(VLOOKUP($B34,race8!$B:$H,7,FALSE)),0,VLOOKUP($B34,race8!$B:$H,7,FALSE))</f>
        <v>4</v>
      </c>
      <c r="L34" s="10">
        <f>IF(ISERROR(VLOOKUP($B34,race9!$B:$H,7,FALSE)),0,VLOOKUP($B34,race9!$B:$H,7,FALSE))</f>
        <v>15</v>
      </c>
      <c r="M34" s="10">
        <f>IF(ISERROR(VLOOKUP($B34,race10!$B:$H,7,FALSE)),0,VLOOKUP($B34,race10!$B:$H,7,FALSE))</f>
        <v>11</v>
      </c>
      <c r="N34" s="10">
        <f>IF(ISERROR(VLOOKUP($B34,race11!$B:$H,7,FALSE)),0,VLOOKUP($B34,race11!$B:$H,7,FALSE))</f>
        <v>1</v>
      </c>
      <c r="O34" s="10">
        <f>IF(ISERROR(VLOOKUP($B34,race12!$B:$H,7,FALSE)),0,VLOOKUP($B34,race12!$B:$H,7,FALSE))</f>
        <v>15</v>
      </c>
      <c r="P34" s="10">
        <f>IF(ISERROR(VLOOKUP($B34,race13!$B:$H,7,FALSE)),0,VLOOKUP($B34,race13!$B:$H,7,FALSE))</f>
        <v>1</v>
      </c>
      <c r="Q34" s="10">
        <f>IF(ISERROR(VLOOKUP($B34,race14!$B:$H,7,FALSE)),0,VLOOKUP($B34,race14!$B:$H,7,FALSE))</f>
        <v>1</v>
      </c>
      <c r="R34" s="10">
        <f>IF(ISERROR(VLOOKUP($B34,race15!$B:$H,7,FALSE)),0,VLOOKUP($B34,race15!$B:$H,7,FALSE))</f>
        <v>1</v>
      </c>
      <c r="S34">
        <f t="shared" si="0"/>
        <v>9</v>
      </c>
    </row>
    <row r="35" spans="1:19" ht="12.75">
      <c r="A35" s="24">
        <v>34</v>
      </c>
      <c r="B35" s="15" t="s">
        <v>32</v>
      </c>
      <c r="C35" s="16">
        <f>SUM(D35:R35)</f>
        <v>109</v>
      </c>
      <c r="D35" s="10">
        <f>IF(ISERROR(VLOOKUP($B35,race1!$B:$H,7,FALSE)),0,VLOOKUP($B35,race1!$B:$H,7,FALSE))</f>
        <v>0</v>
      </c>
      <c r="E35" s="10">
        <f>IF(ISERROR(VLOOKUP($B35,race2!$B:$H,7,FALSE)),0,VLOOKUP($B35,race2!$B:$H,7,FALSE))</f>
        <v>50</v>
      </c>
      <c r="F35" s="10">
        <f>IF(ISERROR(VLOOKUP($B35,race3!$B:$H,7,FALSE)),0,VLOOKUP($B35,race3!$B:$H,7,FALSE))</f>
        <v>2</v>
      </c>
      <c r="G35" s="10">
        <f>IF(ISERROR(VLOOKUP($B35,race4!$B:$H,7,FALSE)),0,VLOOKUP($B35,race4!$B:$H,7,FALSE))</f>
        <v>45</v>
      </c>
      <c r="H35" s="10">
        <f>IF(ISERROR(VLOOKUP($B35,race5!$B:$H,7,FALSE)),0,VLOOKUP($B35,race5!$B:$H,7,FALSE))</f>
        <v>0</v>
      </c>
      <c r="I35" s="10">
        <f>IF(ISERROR(VLOOKUP($B35,race6!$B:$H,7,FALSE)),0,VLOOKUP($B35,race6!$B:$H,7,FALSE))</f>
        <v>0</v>
      </c>
      <c r="J35" s="10">
        <f>IF(ISERROR(VLOOKUP($B35,race7!$B:$H,7,FALSE)),0,VLOOKUP($B35,race7!$B:$H,7,FALSE))</f>
        <v>12</v>
      </c>
      <c r="K35" s="10">
        <f>IF(ISERROR(VLOOKUP($B35,race8!$B:$H,7,FALSE)),0,VLOOKUP($B35,race8!$B:$H,7,FALSE))</f>
        <v>0</v>
      </c>
      <c r="L35" s="10">
        <f>IF(ISERROR(VLOOKUP($B35,race9!$B:$H,7,FALSE)),0,VLOOKUP($B35,race9!$B:$H,7,FALSE))</f>
        <v>0</v>
      </c>
      <c r="M35" s="10">
        <f>IF(ISERROR(VLOOKUP($B35,race10!$B:$H,7,FALSE)),0,VLOOKUP($B35,race10!$B:$H,7,FALSE))</f>
        <v>0</v>
      </c>
      <c r="N35" s="10">
        <f>IF(ISERROR(VLOOKUP($B35,race11!$B:$H,7,FALSE)),0,VLOOKUP($B35,race11!$B:$H,7,FALSE))</f>
        <v>0</v>
      </c>
      <c r="O35" s="10">
        <f>IF(ISERROR(VLOOKUP($B35,race12!$B:$H,7,FALSE)),0,VLOOKUP($B35,race12!$B:$H,7,FALSE))</f>
        <v>0</v>
      </c>
      <c r="P35" s="10">
        <f>IF(ISERROR(VLOOKUP($B35,race13!$B:$H,7,FALSE)),0,VLOOKUP($B35,race13!$B:$H,7,FALSE))</f>
        <v>0</v>
      </c>
      <c r="Q35" s="10">
        <f>IF(ISERROR(VLOOKUP($B35,race14!$B:$H,7,FALSE)),0,VLOOKUP($B35,race14!$B:$H,7,FALSE))</f>
        <v>0</v>
      </c>
      <c r="R35" s="10">
        <f>IF(ISERROR(VLOOKUP($B35,race15!$B:$H,7,FALSE)),0,VLOOKUP($B35,race15!$B:$H,7,FALSE))</f>
        <v>0</v>
      </c>
      <c r="S35">
        <f t="shared" si="0"/>
        <v>4</v>
      </c>
    </row>
    <row r="36" spans="1:19" ht="12.75">
      <c r="A36" s="24">
        <v>35</v>
      </c>
      <c r="B36" s="15" t="s">
        <v>96</v>
      </c>
      <c r="C36" s="16">
        <f>SUM(D36:R36)</f>
        <v>106</v>
      </c>
      <c r="D36" s="10">
        <f>IF(ISERROR(VLOOKUP($B36,race1!$B:$H,7,FALSE)),0,VLOOKUP($B36,race1!$B:$H,7,FALSE))</f>
        <v>0</v>
      </c>
      <c r="E36" s="10">
        <f>IF(ISERROR(VLOOKUP($B36,race2!$B:$H,7,FALSE)),0,VLOOKUP($B36,race2!$B:$H,7,FALSE))</f>
        <v>15</v>
      </c>
      <c r="F36" s="10">
        <f>IF(ISERROR(VLOOKUP($B36,race3!$B:$H,7,FALSE)),0,VLOOKUP($B36,race3!$B:$H,7,FALSE))</f>
        <v>0</v>
      </c>
      <c r="G36" s="10">
        <f>IF(ISERROR(VLOOKUP($B36,race4!$B:$H,7,FALSE)),0,VLOOKUP($B36,race4!$B:$H,7,FALSE))</f>
        <v>0</v>
      </c>
      <c r="H36" s="10">
        <f>IF(ISERROR(VLOOKUP($B36,race5!$B:$H,7,FALSE)),0,VLOOKUP($B36,race5!$B:$H,7,FALSE))</f>
        <v>18</v>
      </c>
      <c r="I36" s="10">
        <f>IF(ISERROR(VLOOKUP($B36,race6!$B:$H,7,FALSE)),0,VLOOKUP($B36,race6!$B:$H,7,FALSE))</f>
        <v>0</v>
      </c>
      <c r="J36" s="10">
        <f>IF(ISERROR(VLOOKUP($B36,race7!$B:$H,7,FALSE)),0,VLOOKUP($B36,race7!$B:$H,7,FALSE))</f>
        <v>0</v>
      </c>
      <c r="K36" s="10">
        <f>IF(ISERROR(VLOOKUP($B36,race8!$B:$H,7,FALSE)),0,VLOOKUP($B36,race8!$B:$H,7,FALSE))</f>
        <v>9</v>
      </c>
      <c r="L36" s="10">
        <f>IF(ISERROR(VLOOKUP($B36,race9!$B:$H,7,FALSE)),0,VLOOKUP($B36,race9!$B:$H,7,FALSE))</f>
        <v>0</v>
      </c>
      <c r="M36" s="10">
        <f>IF(ISERROR(VLOOKUP($B36,race10!$B:$H,7,FALSE)),0,VLOOKUP($B36,race10!$B:$H,7,FALSE))</f>
        <v>0</v>
      </c>
      <c r="N36" s="10">
        <f>IF(ISERROR(VLOOKUP($B36,race11!$B:$H,7,FALSE)),0,VLOOKUP($B36,race11!$B:$H,7,FALSE))</f>
        <v>11</v>
      </c>
      <c r="O36" s="10">
        <f>IF(ISERROR(VLOOKUP($B36,race12!$B:$H,7,FALSE)),0,VLOOKUP($B36,race12!$B:$H,7,FALSE))</f>
        <v>32</v>
      </c>
      <c r="P36" s="10">
        <f>IF(ISERROR(VLOOKUP($B36,race13!$B:$H,7,FALSE)),0,VLOOKUP($B36,race13!$B:$H,7,FALSE))</f>
        <v>20</v>
      </c>
      <c r="Q36" s="10">
        <f>IF(ISERROR(VLOOKUP($B36,race14!$B:$H,7,FALSE)),0,VLOOKUP($B36,race14!$B:$H,7,FALSE))</f>
        <v>0</v>
      </c>
      <c r="R36" s="10">
        <f>IF(ISERROR(VLOOKUP($B36,race15!$B:$H,7,FALSE)),0,VLOOKUP($B36,race15!$B:$H,7,FALSE))</f>
        <v>1</v>
      </c>
      <c r="S36">
        <f t="shared" si="0"/>
        <v>7</v>
      </c>
    </row>
    <row r="37" spans="1:19" ht="12.75">
      <c r="A37" s="24">
        <v>36</v>
      </c>
      <c r="B37" s="15" t="s">
        <v>50</v>
      </c>
      <c r="C37" s="16">
        <f>SUM(D37:R37)</f>
        <v>103</v>
      </c>
      <c r="D37" s="10">
        <f>IF(ISERROR(VLOOKUP($B37,race1!$B:$H,7,FALSE)),0,VLOOKUP($B37,race1!$B:$H,7,FALSE))</f>
        <v>0</v>
      </c>
      <c r="E37" s="10">
        <f>IF(ISERROR(VLOOKUP($B37,race2!$B:$H,7,FALSE)),0,VLOOKUP($B37,race2!$B:$H,7,FALSE))</f>
        <v>13</v>
      </c>
      <c r="F37" s="10">
        <f>IF(ISERROR(VLOOKUP($B37,race3!$B:$H,7,FALSE)),0,VLOOKUP($B37,race3!$B:$H,7,FALSE))</f>
        <v>80</v>
      </c>
      <c r="G37" s="10">
        <f>IF(ISERROR(VLOOKUP($B37,race4!$B:$H,7,FALSE)),0,VLOOKUP($B37,race4!$B:$H,7,FALSE))</f>
        <v>10</v>
      </c>
      <c r="H37" s="10">
        <f>IF(ISERROR(VLOOKUP($B37,race5!$B:$H,7,FALSE)),0,VLOOKUP($B37,race5!$B:$H,7,FALSE))</f>
        <v>0</v>
      </c>
      <c r="I37" s="10">
        <f>IF(ISERROR(VLOOKUP($B37,race6!$B:$H,7,FALSE)),0,VLOOKUP($B37,race6!$B:$H,7,FALSE))</f>
        <v>0</v>
      </c>
      <c r="J37" s="10">
        <f>IF(ISERROR(VLOOKUP($B37,race7!$B:$H,7,FALSE)),0,VLOOKUP($B37,race7!$B:$H,7,FALSE))</f>
        <v>0</v>
      </c>
      <c r="K37" s="10">
        <f>IF(ISERROR(VLOOKUP($B37,race8!$B:$H,7,FALSE)),0,VLOOKUP($B37,race8!$B:$H,7,FALSE))</f>
        <v>0</v>
      </c>
      <c r="L37" s="10">
        <f>IF(ISERROR(VLOOKUP($B37,race9!$B:$H,7,FALSE)),0,VLOOKUP($B37,race9!$B:$H,7,FALSE))</f>
        <v>0</v>
      </c>
      <c r="M37" s="10">
        <f>IF(ISERROR(VLOOKUP($B37,race10!$B:$H,7,FALSE)),0,VLOOKUP($B37,race10!$B:$H,7,FALSE))</f>
        <v>0</v>
      </c>
      <c r="N37" s="10">
        <f>IF(ISERROR(VLOOKUP($B37,race11!$B:$H,7,FALSE)),0,VLOOKUP($B37,race11!$B:$H,7,FALSE))</f>
        <v>0</v>
      </c>
      <c r="O37" s="10">
        <f>IF(ISERROR(VLOOKUP($B37,race12!$B:$H,7,FALSE)),0,VLOOKUP($B37,race12!$B:$H,7,FALSE))</f>
        <v>0</v>
      </c>
      <c r="P37" s="10">
        <f>IF(ISERROR(VLOOKUP($B37,race13!$B:$H,7,FALSE)),0,VLOOKUP($B37,race13!$B:$H,7,FALSE))</f>
        <v>0</v>
      </c>
      <c r="Q37" s="10">
        <f>IF(ISERROR(VLOOKUP($B37,race14!$B:$H,7,FALSE)),0,VLOOKUP($B37,race14!$B:$H,7,FALSE))</f>
        <v>0</v>
      </c>
      <c r="R37" s="10">
        <f>IF(ISERROR(VLOOKUP($B37,race15!$B:$H,7,FALSE)),0,VLOOKUP($B37,race15!$B:$H,7,FALSE))</f>
        <v>0</v>
      </c>
      <c r="S37">
        <f t="shared" si="0"/>
        <v>3</v>
      </c>
    </row>
    <row r="38" spans="1:19" ht="12.75">
      <c r="A38" s="24">
        <v>37</v>
      </c>
      <c r="B38" s="15" t="s">
        <v>4</v>
      </c>
      <c r="C38" s="16">
        <f>SUM(D38:R38)</f>
        <v>102</v>
      </c>
      <c r="D38" s="10">
        <f>IF(ISERROR(VLOOKUP($B38,race1!$B:$H,7,FALSE)),0,VLOOKUP($B38,race1!$B:$H,7,FALSE))</f>
        <v>0</v>
      </c>
      <c r="E38" s="10">
        <f>IF(ISERROR(VLOOKUP($B38,race2!$B:$H,7,FALSE)),0,VLOOKUP($B38,race2!$B:$H,7,FALSE))</f>
        <v>7</v>
      </c>
      <c r="F38" s="10">
        <f>IF(ISERROR(VLOOKUP($B38,race3!$B:$H,7,FALSE)),0,VLOOKUP($B38,race3!$B:$H,7,FALSE))</f>
        <v>4</v>
      </c>
      <c r="G38" s="10">
        <f>IF(ISERROR(VLOOKUP($B38,race4!$B:$H,7,FALSE)),0,VLOOKUP($B38,race4!$B:$H,7,FALSE))</f>
        <v>0</v>
      </c>
      <c r="H38" s="10">
        <f>IF(ISERROR(VLOOKUP($B38,race5!$B:$H,7,FALSE)),0,VLOOKUP($B38,race5!$B:$H,7,FALSE))</f>
        <v>0</v>
      </c>
      <c r="I38" s="10">
        <f>IF(ISERROR(VLOOKUP($B38,race6!$B:$H,7,FALSE)),0,VLOOKUP($B38,race6!$B:$H,7,FALSE))</f>
        <v>0</v>
      </c>
      <c r="J38" s="10">
        <f>IF(ISERROR(VLOOKUP($B38,race7!$B:$H,7,FALSE)),0,VLOOKUP($B38,race7!$B:$H,7,FALSE))</f>
        <v>26</v>
      </c>
      <c r="K38" s="10">
        <f>IF(ISERROR(VLOOKUP($B38,race8!$B:$H,7,FALSE)),0,VLOOKUP($B38,race8!$B:$H,7,FALSE))</f>
        <v>0</v>
      </c>
      <c r="L38" s="10">
        <f>IF(ISERROR(VLOOKUP($B38,race9!$B:$H,7,FALSE)),0,VLOOKUP($B38,race9!$B:$H,7,FALSE))</f>
        <v>0</v>
      </c>
      <c r="M38" s="10">
        <f>IF(ISERROR(VLOOKUP($B38,race10!$B:$H,7,FALSE)),0,VLOOKUP($B38,race10!$B:$H,7,FALSE))</f>
        <v>13</v>
      </c>
      <c r="N38" s="10">
        <f>IF(ISERROR(VLOOKUP($B38,race11!$B:$H,7,FALSE)),0,VLOOKUP($B38,race11!$B:$H,7,FALSE))</f>
        <v>0</v>
      </c>
      <c r="O38" s="10">
        <f>IF(ISERROR(VLOOKUP($B38,race12!$B:$H,7,FALSE)),0,VLOOKUP($B38,race12!$B:$H,7,FALSE))</f>
        <v>0</v>
      </c>
      <c r="P38" s="10">
        <f>IF(ISERROR(VLOOKUP($B38,race13!$B:$H,7,FALSE)),0,VLOOKUP($B38,race13!$B:$H,7,FALSE))</f>
        <v>0</v>
      </c>
      <c r="Q38" s="10">
        <f>IF(ISERROR(VLOOKUP($B38,race14!$B:$H,7,FALSE)),0,VLOOKUP($B38,race14!$B:$H,7,FALSE))</f>
        <v>12</v>
      </c>
      <c r="R38" s="10">
        <f>IF(ISERROR(VLOOKUP($B38,race15!$B:$H,7,FALSE)),0,VLOOKUP($B38,race15!$B:$H,7,FALSE))</f>
        <v>40</v>
      </c>
      <c r="S38">
        <f t="shared" si="0"/>
        <v>6</v>
      </c>
    </row>
    <row r="39" spans="1:19" ht="12.75">
      <c r="A39" s="24">
        <v>38</v>
      </c>
      <c r="B39" s="15" t="s">
        <v>125</v>
      </c>
      <c r="C39" s="16">
        <f>SUM(D39:R39)</f>
        <v>100</v>
      </c>
      <c r="D39" s="10">
        <f>IF(ISERROR(VLOOKUP($B39,race1!$B:$H,7,FALSE)),0,VLOOKUP($B39,race1!$B:$H,7,FALSE))</f>
        <v>0</v>
      </c>
      <c r="E39" s="10">
        <f>IF(ISERROR(VLOOKUP($B39,race2!$B:$H,7,FALSE)),0,VLOOKUP($B39,race2!$B:$H,7,FALSE))</f>
        <v>0</v>
      </c>
      <c r="F39" s="10">
        <f>IF(ISERROR(VLOOKUP($B39,race3!$B:$H,7,FALSE)),0,VLOOKUP($B39,race3!$B:$H,7,FALSE))</f>
        <v>0</v>
      </c>
      <c r="G39" s="10">
        <f>IF(ISERROR(VLOOKUP($B39,race4!$B:$H,7,FALSE)),0,VLOOKUP($B39,race4!$B:$H,7,FALSE))</f>
        <v>0</v>
      </c>
      <c r="H39" s="10">
        <f>IF(ISERROR(VLOOKUP($B39,race5!$B:$H,7,FALSE)),0,VLOOKUP($B39,race5!$B:$H,7,FALSE))</f>
        <v>0</v>
      </c>
      <c r="I39" s="10">
        <f>IF(ISERROR(VLOOKUP($B39,race6!$B:$H,7,FALSE)),0,VLOOKUP($B39,race6!$B:$H,7,FALSE))</f>
        <v>0</v>
      </c>
      <c r="J39" s="10">
        <f>IF(ISERROR(VLOOKUP($B39,race7!$B:$H,7,FALSE)),0,VLOOKUP($B39,race7!$B:$H,7,FALSE))</f>
        <v>0</v>
      </c>
      <c r="K39" s="10">
        <f>IF(ISERROR(VLOOKUP($B39,race8!$B:$H,7,FALSE)),0,VLOOKUP($B39,race8!$B:$H,7,FALSE))</f>
        <v>0</v>
      </c>
      <c r="L39" s="10">
        <f>IF(ISERROR(VLOOKUP($B39,race9!$B:$H,7,FALSE)),0,VLOOKUP($B39,race9!$B:$H,7,FALSE))</f>
        <v>0</v>
      </c>
      <c r="M39" s="10">
        <f>IF(ISERROR(VLOOKUP($B39,race10!$B:$H,7,FALSE)),0,VLOOKUP($B39,race10!$B:$H,7,FALSE))</f>
        <v>100</v>
      </c>
      <c r="N39" s="10">
        <f>IF(ISERROR(VLOOKUP($B39,race11!$B:$H,7,FALSE)),0,VLOOKUP($B39,race11!$B:$H,7,FALSE))</f>
        <v>0</v>
      </c>
      <c r="O39" s="10">
        <f>IF(ISERROR(VLOOKUP($B39,race12!$B:$H,7,FALSE)),0,VLOOKUP($B39,race12!$B:$H,7,FALSE))</f>
        <v>0</v>
      </c>
      <c r="P39" s="10">
        <f>IF(ISERROR(VLOOKUP($B39,race13!$B:$H,7,FALSE)),0,VLOOKUP($B39,race13!$B:$H,7,FALSE))</f>
        <v>0</v>
      </c>
      <c r="Q39" s="10">
        <f>IF(ISERROR(VLOOKUP($B39,race14!$B:$H,7,FALSE)),0,VLOOKUP($B39,race14!$B:$H,7,FALSE))</f>
        <v>0</v>
      </c>
      <c r="R39" s="10">
        <f>IF(ISERROR(VLOOKUP($B39,race15!$B:$H,7,FALSE)),0,VLOOKUP($B39,race15!$B:$H,7,FALSE))</f>
        <v>0</v>
      </c>
      <c r="S39">
        <f t="shared" si="0"/>
        <v>1</v>
      </c>
    </row>
    <row r="40" spans="1:19" ht="12.75">
      <c r="A40" s="24">
        <v>39</v>
      </c>
      <c r="B40" s="15" t="s">
        <v>20</v>
      </c>
      <c r="C40" s="16">
        <f>SUM(D40:R40)</f>
        <v>100</v>
      </c>
      <c r="D40" s="10">
        <f>IF(ISERROR(VLOOKUP($B40,race1!$B:$H,7,FALSE)),0,VLOOKUP($B40,race1!$B:$H,7,FALSE))</f>
        <v>0</v>
      </c>
      <c r="E40" s="10">
        <f>IF(ISERROR(VLOOKUP($B40,race2!$B:$H,7,FALSE)),0,VLOOKUP($B40,race2!$B:$H,7,FALSE))</f>
        <v>0</v>
      </c>
      <c r="F40" s="10">
        <f>IF(ISERROR(VLOOKUP($B40,race3!$B:$H,7,FALSE)),0,VLOOKUP($B40,race3!$B:$H,7,FALSE))</f>
        <v>11</v>
      </c>
      <c r="G40" s="10">
        <f>IF(ISERROR(VLOOKUP($B40,race4!$B:$H,7,FALSE)),0,VLOOKUP($B40,race4!$B:$H,7,FALSE))</f>
        <v>13</v>
      </c>
      <c r="H40" s="10">
        <f>IF(ISERROR(VLOOKUP($B40,race5!$B:$H,7,FALSE)),0,VLOOKUP($B40,race5!$B:$H,7,FALSE))</f>
        <v>0</v>
      </c>
      <c r="I40" s="10">
        <f>IF(ISERROR(VLOOKUP($B40,race6!$B:$H,7,FALSE)),0,VLOOKUP($B40,race6!$B:$H,7,FALSE))</f>
        <v>0</v>
      </c>
      <c r="J40" s="10">
        <f>IF(ISERROR(VLOOKUP($B40,race7!$B:$H,7,FALSE)),0,VLOOKUP($B40,race7!$B:$H,7,FALSE))</f>
        <v>7</v>
      </c>
      <c r="K40" s="10">
        <f>IF(ISERROR(VLOOKUP($B40,race8!$B:$H,7,FALSE)),0,VLOOKUP($B40,race8!$B:$H,7,FALSE))</f>
        <v>5</v>
      </c>
      <c r="L40" s="10">
        <f>IF(ISERROR(VLOOKUP($B40,race9!$B:$H,7,FALSE)),0,VLOOKUP($B40,race9!$B:$H,7,FALSE))</f>
        <v>0</v>
      </c>
      <c r="M40" s="10">
        <f>IF(ISERROR(VLOOKUP($B40,race10!$B:$H,7,FALSE)),0,VLOOKUP($B40,race10!$B:$H,7,FALSE))</f>
        <v>4</v>
      </c>
      <c r="N40" s="10">
        <f>IF(ISERROR(VLOOKUP($B40,race11!$B:$H,7,FALSE)),0,VLOOKUP($B40,race11!$B:$H,7,FALSE))</f>
        <v>0</v>
      </c>
      <c r="O40" s="10">
        <f>IF(ISERROR(VLOOKUP($B40,race12!$B:$H,7,FALSE)),0,VLOOKUP($B40,race12!$B:$H,7,FALSE))</f>
        <v>0</v>
      </c>
      <c r="P40" s="10">
        <f>IF(ISERROR(VLOOKUP($B40,race13!$B:$H,7,FALSE)),0,VLOOKUP($B40,race13!$B:$H,7,FALSE))</f>
        <v>0</v>
      </c>
      <c r="Q40" s="10">
        <f>IF(ISERROR(VLOOKUP($B40,race14!$B:$H,7,FALSE)),0,VLOOKUP($B40,race14!$B:$H,7,FALSE))</f>
        <v>10</v>
      </c>
      <c r="R40" s="10">
        <f>IF(ISERROR(VLOOKUP($B40,race15!$B:$H,7,FALSE)),0,VLOOKUP($B40,race15!$B:$H,7,FALSE))</f>
        <v>50</v>
      </c>
      <c r="S40">
        <f t="shared" si="0"/>
        <v>7</v>
      </c>
    </row>
    <row r="41" spans="1:19" ht="12.75">
      <c r="A41" s="24">
        <v>40</v>
      </c>
      <c r="B41" s="15" t="s">
        <v>76</v>
      </c>
      <c r="C41" s="16">
        <f>SUM(D41:R41)</f>
        <v>96</v>
      </c>
      <c r="D41" s="10">
        <f>IF(ISERROR(VLOOKUP($B41,race1!$B:$H,7,FALSE)),0,VLOOKUP($B41,race1!$B:$H,7,FALSE))</f>
        <v>0</v>
      </c>
      <c r="E41" s="10">
        <f>IF(ISERROR(VLOOKUP($B41,race2!$B:$H,7,FALSE)),0,VLOOKUP($B41,race2!$B:$H,7,FALSE))</f>
        <v>0</v>
      </c>
      <c r="F41" s="10">
        <f>IF(ISERROR(VLOOKUP($B41,race3!$B:$H,7,FALSE)),0,VLOOKUP($B41,race3!$B:$H,7,FALSE))</f>
        <v>60</v>
      </c>
      <c r="G41" s="10">
        <f>IF(ISERROR(VLOOKUP($B41,race4!$B:$H,7,FALSE)),0,VLOOKUP($B41,race4!$B:$H,7,FALSE))</f>
        <v>12</v>
      </c>
      <c r="H41" s="10">
        <f>IF(ISERROR(VLOOKUP($B41,race5!$B:$H,7,FALSE)),0,VLOOKUP($B41,race5!$B:$H,7,FALSE))</f>
        <v>16</v>
      </c>
      <c r="I41" s="10">
        <f>IF(ISERROR(VLOOKUP($B41,race6!$B:$H,7,FALSE)),0,VLOOKUP($B41,race6!$B:$H,7,FALSE))</f>
        <v>0</v>
      </c>
      <c r="J41" s="10">
        <f>IF(ISERROR(VLOOKUP($B41,race7!$B:$H,7,FALSE)),0,VLOOKUP($B41,race7!$B:$H,7,FALSE))</f>
        <v>1</v>
      </c>
      <c r="K41" s="10">
        <f>IF(ISERROR(VLOOKUP($B41,race8!$B:$H,7,FALSE)),0,VLOOKUP($B41,race8!$B:$H,7,FALSE))</f>
        <v>1</v>
      </c>
      <c r="L41" s="10">
        <f>IF(ISERROR(VLOOKUP($B41,race9!$B:$H,7,FALSE)),0,VLOOKUP($B41,race9!$B:$H,7,FALSE))</f>
        <v>0</v>
      </c>
      <c r="M41" s="10">
        <f>IF(ISERROR(VLOOKUP($B41,race10!$B:$H,7,FALSE)),0,VLOOKUP($B41,race10!$B:$H,7,FALSE))</f>
        <v>6</v>
      </c>
      <c r="N41" s="10">
        <f>IF(ISERROR(VLOOKUP($B41,race11!$B:$H,7,FALSE)),0,VLOOKUP($B41,race11!$B:$H,7,FALSE))</f>
        <v>0</v>
      </c>
      <c r="O41" s="10">
        <f>IF(ISERROR(VLOOKUP($B41,race12!$B:$H,7,FALSE)),0,VLOOKUP($B41,race12!$B:$H,7,FALSE))</f>
        <v>0</v>
      </c>
      <c r="P41" s="10">
        <f>IF(ISERROR(VLOOKUP($B41,race13!$B:$H,7,FALSE)),0,VLOOKUP($B41,race13!$B:$H,7,FALSE))</f>
        <v>0</v>
      </c>
      <c r="Q41" s="10">
        <f>IF(ISERROR(VLOOKUP($B41,race14!$B:$H,7,FALSE)),0,VLOOKUP($B41,race14!$B:$H,7,FALSE))</f>
        <v>0</v>
      </c>
      <c r="R41" s="10">
        <f>IF(ISERROR(VLOOKUP($B41,race15!$B:$H,7,FALSE)),0,VLOOKUP($B41,race15!$B:$H,7,FALSE))</f>
        <v>0</v>
      </c>
      <c r="S41">
        <f t="shared" si="0"/>
        <v>6</v>
      </c>
    </row>
    <row r="42" spans="1:19" ht="12.75">
      <c r="A42" s="24">
        <v>41</v>
      </c>
      <c r="B42" s="15" t="s">
        <v>48</v>
      </c>
      <c r="C42" s="16">
        <f>SUM(D42:R42)</f>
        <v>94</v>
      </c>
      <c r="D42" s="10">
        <f>IF(ISERROR(VLOOKUP($B42,race1!$B:$H,7,FALSE)),0,VLOOKUP($B42,race1!$B:$H,7,FALSE))</f>
        <v>0</v>
      </c>
      <c r="E42" s="10">
        <f>IF(ISERROR(VLOOKUP($B42,race2!$B:$H,7,FALSE)),0,VLOOKUP($B42,race2!$B:$H,7,FALSE))</f>
        <v>0</v>
      </c>
      <c r="F42" s="10">
        <f>IF(ISERROR(VLOOKUP($B42,race3!$B:$H,7,FALSE)),0,VLOOKUP($B42,race3!$B:$H,7,FALSE))</f>
        <v>1</v>
      </c>
      <c r="G42" s="10">
        <f>IF(ISERROR(VLOOKUP($B42,race4!$B:$H,7,FALSE)),0,VLOOKUP($B42,race4!$B:$H,7,FALSE))</f>
        <v>50</v>
      </c>
      <c r="H42" s="10">
        <f>IF(ISERROR(VLOOKUP($B42,race5!$B:$H,7,FALSE)),0,VLOOKUP($B42,race5!$B:$H,7,FALSE))</f>
        <v>1</v>
      </c>
      <c r="I42" s="10">
        <f>IF(ISERROR(VLOOKUP($B42,race6!$B:$H,7,FALSE)),0,VLOOKUP($B42,race6!$B:$H,7,FALSE))</f>
        <v>0</v>
      </c>
      <c r="J42" s="10">
        <f>IF(ISERROR(VLOOKUP($B42,race7!$B:$H,7,FALSE)),0,VLOOKUP($B42,race7!$B:$H,7,FALSE))</f>
        <v>1</v>
      </c>
      <c r="K42" s="10">
        <f>IF(ISERROR(VLOOKUP($B42,race8!$B:$H,7,FALSE)),0,VLOOKUP($B42,race8!$B:$H,7,FALSE))</f>
        <v>0</v>
      </c>
      <c r="L42" s="10">
        <f>IF(ISERROR(VLOOKUP($B42,race9!$B:$H,7,FALSE)),0,VLOOKUP($B42,race9!$B:$H,7,FALSE))</f>
        <v>0</v>
      </c>
      <c r="M42" s="10">
        <f>IF(ISERROR(VLOOKUP($B42,race10!$B:$H,7,FALSE)),0,VLOOKUP($B42,race10!$B:$H,7,FALSE))</f>
        <v>0</v>
      </c>
      <c r="N42" s="10">
        <f>IF(ISERROR(VLOOKUP($B42,race11!$B:$H,7,FALSE)),0,VLOOKUP($B42,race11!$B:$H,7,FALSE))</f>
        <v>0</v>
      </c>
      <c r="O42" s="10">
        <f>IF(ISERROR(VLOOKUP($B42,race12!$B:$H,7,FALSE)),0,VLOOKUP($B42,race12!$B:$H,7,FALSE))</f>
        <v>0</v>
      </c>
      <c r="P42" s="10">
        <f>IF(ISERROR(VLOOKUP($B42,race13!$B:$H,7,FALSE)),0,VLOOKUP($B42,race13!$B:$H,7,FALSE))</f>
        <v>4</v>
      </c>
      <c r="Q42" s="10">
        <f>IF(ISERROR(VLOOKUP($B42,race14!$B:$H,7,FALSE)),0,VLOOKUP($B42,race14!$B:$H,7,FALSE))</f>
        <v>24</v>
      </c>
      <c r="R42" s="10">
        <f>IF(ISERROR(VLOOKUP($B42,race15!$B:$H,7,FALSE)),0,VLOOKUP($B42,race15!$B:$H,7,FALSE))</f>
        <v>13</v>
      </c>
      <c r="S42">
        <f t="shared" si="0"/>
        <v>7</v>
      </c>
    </row>
    <row r="43" spans="1:19" ht="12.75">
      <c r="A43" s="24">
        <v>42</v>
      </c>
      <c r="B43" s="15" t="s">
        <v>122</v>
      </c>
      <c r="C43" s="16">
        <f>SUM(D43:R43)</f>
        <v>92</v>
      </c>
      <c r="D43" s="10">
        <f>IF(ISERROR(VLOOKUP($B43,race1!$B:$H,7,FALSE)),0,VLOOKUP($B43,race1!$B:$H,7,FALSE))</f>
        <v>0</v>
      </c>
      <c r="E43" s="10">
        <f>IF(ISERROR(VLOOKUP($B43,race2!$B:$H,7,FALSE)),0,VLOOKUP($B43,race2!$B:$H,7,FALSE))</f>
        <v>0</v>
      </c>
      <c r="F43" s="10">
        <f>IF(ISERROR(VLOOKUP($B43,race3!$B:$H,7,FALSE)),0,VLOOKUP($B43,race3!$B:$H,7,FALSE))</f>
        <v>0</v>
      </c>
      <c r="G43" s="10">
        <f>IF(ISERROR(VLOOKUP($B43,race4!$B:$H,7,FALSE)),0,VLOOKUP($B43,race4!$B:$H,7,FALSE))</f>
        <v>0</v>
      </c>
      <c r="H43" s="10">
        <f>IF(ISERROR(VLOOKUP($B43,race5!$B:$H,7,FALSE)),0,VLOOKUP($B43,race5!$B:$H,7,FALSE))</f>
        <v>0</v>
      </c>
      <c r="I43" s="10">
        <f>IF(ISERROR(VLOOKUP($B43,race6!$B:$H,7,FALSE)),0,VLOOKUP($B43,race6!$B:$H,7,FALSE))</f>
        <v>0</v>
      </c>
      <c r="J43" s="10">
        <f>IF(ISERROR(VLOOKUP($B43,race7!$B:$H,7,FALSE)),0,VLOOKUP($B43,race7!$B:$H,7,FALSE))</f>
        <v>45</v>
      </c>
      <c r="K43" s="10">
        <f>IF(ISERROR(VLOOKUP($B43,race8!$B:$H,7,FALSE)),0,VLOOKUP($B43,race8!$B:$H,7,FALSE))</f>
        <v>0</v>
      </c>
      <c r="L43" s="10">
        <f>IF(ISERROR(VLOOKUP($B43,race9!$B:$H,7,FALSE)),0,VLOOKUP($B43,race9!$B:$H,7,FALSE))</f>
        <v>0</v>
      </c>
      <c r="M43" s="10">
        <f>IF(ISERROR(VLOOKUP($B43,race10!$B:$H,7,FALSE)),0,VLOOKUP($B43,race10!$B:$H,7,FALSE))</f>
        <v>1</v>
      </c>
      <c r="N43" s="10">
        <f>IF(ISERROR(VLOOKUP($B43,race11!$B:$H,7,FALSE)),0,VLOOKUP($B43,race11!$B:$H,7,FALSE))</f>
        <v>0</v>
      </c>
      <c r="O43" s="10">
        <f>IF(ISERROR(VLOOKUP($B43,race12!$B:$H,7,FALSE)),0,VLOOKUP($B43,race12!$B:$H,7,FALSE))</f>
        <v>0</v>
      </c>
      <c r="P43" s="10">
        <f>IF(ISERROR(VLOOKUP($B43,race13!$B:$H,7,FALSE)),0,VLOOKUP($B43,race13!$B:$H,7,FALSE))</f>
        <v>0</v>
      </c>
      <c r="Q43" s="10">
        <f>IF(ISERROR(VLOOKUP($B43,race14!$B:$H,7,FALSE)),0,VLOOKUP($B43,race14!$B:$H,7,FALSE))</f>
        <v>36</v>
      </c>
      <c r="R43" s="10">
        <f>IF(ISERROR(VLOOKUP($B43,race15!$B:$H,7,FALSE)),0,VLOOKUP($B43,race15!$B:$H,7,FALSE))</f>
        <v>10</v>
      </c>
      <c r="S43">
        <f t="shared" si="0"/>
        <v>4</v>
      </c>
    </row>
    <row r="44" spans="1:19" ht="12.75">
      <c r="A44" s="24">
        <v>43</v>
      </c>
      <c r="B44" s="15" t="s">
        <v>12</v>
      </c>
      <c r="C44" s="16">
        <f>SUM(D44:R44)</f>
        <v>88</v>
      </c>
      <c r="D44" s="10">
        <f>IF(ISERROR(VLOOKUP($B44,race1!$B:$H,7,FALSE)),0,VLOOKUP($B44,race1!$B:$H,7,FALSE))</f>
        <v>0</v>
      </c>
      <c r="E44" s="10">
        <f>IF(ISERROR(VLOOKUP($B44,race2!$B:$H,7,FALSE)),0,VLOOKUP($B44,race2!$B:$H,7,FALSE))</f>
        <v>20</v>
      </c>
      <c r="F44" s="10">
        <f>IF(ISERROR(VLOOKUP($B44,race3!$B:$H,7,FALSE)),0,VLOOKUP($B44,race3!$B:$H,7,FALSE))</f>
        <v>40</v>
      </c>
      <c r="G44" s="10">
        <f>IF(ISERROR(VLOOKUP($B44,race4!$B:$H,7,FALSE)),0,VLOOKUP($B44,race4!$B:$H,7,FALSE))</f>
        <v>5</v>
      </c>
      <c r="H44" s="10">
        <f>IF(ISERROR(VLOOKUP($B44,race5!$B:$H,7,FALSE)),0,VLOOKUP($B44,race5!$B:$H,7,FALSE))</f>
        <v>0</v>
      </c>
      <c r="I44" s="10">
        <f>IF(ISERROR(VLOOKUP($B44,race6!$B:$H,7,FALSE)),0,VLOOKUP($B44,race6!$B:$H,7,FALSE))</f>
        <v>0</v>
      </c>
      <c r="J44" s="10">
        <f>IF(ISERROR(VLOOKUP($B44,race7!$B:$H,7,FALSE)),0,VLOOKUP($B44,race7!$B:$H,7,FALSE))</f>
        <v>0</v>
      </c>
      <c r="K44" s="10">
        <f>IF(ISERROR(VLOOKUP($B44,race8!$B:$H,7,FALSE)),0,VLOOKUP($B44,race8!$B:$H,7,FALSE))</f>
        <v>0</v>
      </c>
      <c r="L44" s="10">
        <f>IF(ISERROR(VLOOKUP($B44,race9!$B:$H,7,FALSE)),0,VLOOKUP($B44,race9!$B:$H,7,FALSE))</f>
        <v>0</v>
      </c>
      <c r="M44" s="10">
        <f>IF(ISERROR(VLOOKUP($B44,race10!$B:$H,7,FALSE)),0,VLOOKUP($B44,race10!$B:$H,7,FALSE))</f>
        <v>0</v>
      </c>
      <c r="N44" s="10">
        <f>IF(ISERROR(VLOOKUP($B44,race11!$B:$H,7,FALSE)),0,VLOOKUP($B44,race11!$B:$H,7,FALSE))</f>
        <v>0</v>
      </c>
      <c r="O44" s="10">
        <f>IF(ISERROR(VLOOKUP($B44,race12!$B:$H,7,FALSE)),0,VLOOKUP($B44,race12!$B:$H,7,FALSE))</f>
        <v>0</v>
      </c>
      <c r="P44" s="10">
        <f>IF(ISERROR(VLOOKUP($B44,race13!$B:$H,7,FALSE)),0,VLOOKUP($B44,race13!$B:$H,7,FALSE))</f>
        <v>0</v>
      </c>
      <c r="Q44" s="10">
        <f>IF(ISERROR(VLOOKUP($B44,race14!$B:$H,7,FALSE)),0,VLOOKUP($B44,race14!$B:$H,7,FALSE))</f>
        <v>1</v>
      </c>
      <c r="R44" s="10">
        <f>IF(ISERROR(VLOOKUP($B44,race15!$B:$H,7,FALSE)),0,VLOOKUP($B44,race15!$B:$H,7,FALSE))</f>
        <v>22</v>
      </c>
      <c r="S44">
        <f t="shared" si="0"/>
        <v>5</v>
      </c>
    </row>
    <row r="45" spans="1:19" ht="12.75">
      <c r="A45" s="24">
        <v>44</v>
      </c>
      <c r="B45" s="15" t="s">
        <v>44</v>
      </c>
      <c r="C45" s="16">
        <f>SUM(D45:R45)</f>
        <v>84</v>
      </c>
      <c r="D45" s="10">
        <f>IF(ISERROR(VLOOKUP($B45,race1!$B:$H,7,FALSE)),0,VLOOKUP($B45,race1!$B:$H,7,FALSE))</f>
        <v>0</v>
      </c>
      <c r="E45" s="10">
        <f>IF(ISERROR(VLOOKUP($B45,race2!$B:$H,7,FALSE)),0,VLOOKUP($B45,race2!$B:$H,7,FALSE))</f>
        <v>1</v>
      </c>
      <c r="F45" s="10">
        <f>IF(ISERROR(VLOOKUP($B45,race3!$B:$H,7,FALSE)),0,VLOOKUP($B45,race3!$B:$H,7,FALSE))</f>
        <v>0</v>
      </c>
      <c r="G45" s="10">
        <f>IF(ISERROR(VLOOKUP($B45,race4!$B:$H,7,FALSE)),0,VLOOKUP($B45,race4!$B:$H,7,FALSE))</f>
        <v>1</v>
      </c>
      <c r="H45" s="10">
        <f>IF(ISERROR(VLOOKUP($B45,race5!$B:$H,7,FALSE)),0,VLOOKUP($B45,race5!$B:$H,7,FALSE))</f>
        <v>0</v>
      </c>
      <c r="I45" s="10">
        <f>IF(ISERROR(VLOOKUP($B45,race6!$B:$H,7,FALSE)),0,VLOOKUP($B45,race6!$B:$H,7,FALSE))</f>
        <v>0</v>
      </c>
      <c r="J45" s="10">
        <f>IF(ISERROR(VLOOKUP($B45,race7!$B:$H,7,FALSE)),0,VLOOKUP($B45,race7!$B:$H,7,FALSE))</f>
        <v>0</v>
      </c>
      <c r="K45" s="10">
        <f>IF(ISERROR(VLOOKUP($B45,race8!$B:$H,7,FALSE)),0,VLOOKUP($B45,race8!$B:$H,7,FALSE))</f>
        <v>12</v>
      </c>
      <c r="L45" s="10">
        <f>IF(ISERROR(VLOOKUP($B45,race9!$B:$H,7,FALSE)),0,VLOOKUP($B45,race9!$B:$H,7,FALSE))</f>
        <v>0</v>
      </c>
      <c r="M45" s="10">
        <f>IF(ISERROR(VLOOKUP($B45,race10!$B:$H,7,FALSE)),0,VLOOKUP($B45,race10!$B:$H,7,FALSE))</f>
        <v>0</v>
      </c>
      <c r="N45" s="10">
        <f>IF(ISERROR(VLOOKUP($B45,race11!$B:$H,7,FALSE)),0,VLOOKUP($B45,race11!$B:$H,7,FALSE))</f>
        <v>26</v>
      </c>
      <c r="O45" s="10">
        <f>IF(ISERROR(VLOOKUP($B45,race12!$B:$H,7,FALSE)),0,VLOOKUP($B45,race12!$B:$H,7,FALSE))</f>
        <v>0</v>
      </c>
      <c r="P45" s="10">
        <f>IF(ISERROR(VLOOKUP($B45,race13!$B:$H,7,FALSE)),0,VLOOKUP($B45,race13!$B:$H,7,FALSE))</f>
        <v>36</v>
      </c>
      <c r="Q45" s="10">
        <f>IF(ISERROR(VLOOKUP($B45,race14!$B:$H,7,FALSE)),0,VLOOKUP($B45,race14!$B:$H,7,FALSE))</f>
        <v>7</v>
      </c>
      <c r="R45" s="10">
        <f>IF(ISERROR(VLOOKUP($B45,race15!$B:$H,7,FALSE)),0,VLOOKUP($B45,race15!$B:$H,7,FALSE))</f>
        <v>1</v>
      </c>
      <c r="S45">
        <f t="shared" si="0"/>
        <v>7</v>
      </c>
    </row>
    <row r="46" spans="1:19" ht="12.75">
      <c r="A46" s="24">
        <v>45</v>
      </c>
      <c r="B46" s="15" t="s">
        <v>118</v>
      </c>
      <c r="C46" s="16">
        <f>SUM(D46:R46)</f>
        <v>80</v>
      </c>
      <c r="D46" s="10">
        <f>IF(ISERROR(VLOOKUP($B46,race1!$B:$H,7,FALSE)),0,VLOOKUP($B46,race1!$B:$H,7,FALSE))</f>
        <v>0</v>
      </c>
      <c r="E46" s="10">
        <f>IF(ISERROR(VLOOKUP($B46,race2!$B:$H,7,FALSE)),0,VLOOKUP($B46,race2!$B:$H,7,FALSE))</f>
        <v>0</v>
      </c>
      <c r="F46" s="10">
        <f>IF(ISERROR(VLOOKUP($B46,race3!$B:$H,7,FALSE)),0,VLOOKUP($B46,race3!$B:$H,7,FALSE))</f>
        <v>0</v>
      </c>
      <c r="G46" s="10">
        <f>IF(ISERROR(VLOOKUP($B46,race4!$B:$H,7,FALSE)),0,VLOOKUP($B46,race4!$B:$H,7,FALSE))</f>
        <v>0</v>
      </c>
      <c r="H46" s="10">
        <f>IF(ISERROR(VLOOKUP($B46,race5!$B:$H,7,FALSE)),0,VLOOKUP($B46,race5!$B:$H,7,FALSE))</f>
        <v>80</v>
      </c>
      <c r="I46" s="10">
        <f>IF(ISERROR(VLOOKUP($B46,race6!$B:$H,7,FALSE)),0,VLOOKUP($B46,race6!$B:$H,7,FALSE))</f>
        <v>0</v>
      </c>
      <c r="J46" s="10">
        <f>IF(ISERROR(VLOOKUP($B46,race7!$B:$H,7,FALSE)),0,VLOOKUP($B46,race7!$B:$H,7,FALSE))</f>
        <v>0</v>
      </c>
      <c r="K46" s="10">
        <f>IF(ISERROR(VLOOKUP($B46,race8!$B:$H,7,FALSE)),0,VLOOKUP($B46,race8!$B:$H,7,FALSE))</f>
        <v>0</v>
      </c>
      <c r="L46" s="10">
        <f>IF(ISERROR(VLOOKUP($B46,race9!$B:$H,7,FALSE)),0,VLOOKUP($B46,race9!$B:$H,7,FALSE))</f>
        <v>0</v>
      </c>
      <c r="M46" s="10">
        <f>IF(ISERROR(VLOOKUP($B46,race10!$B:$H,7,FALSE)),0,VLOOKUP($B46,race10!$B:$H,7,FALSE))</f>
        <v>0</v>
      </c>
      <c r="N46" s="10">
        <f>IF(ISERROR(VLOOKUP($B46,race11!$B:$H,7,FALSE)),0,VLOOKUP($B46,race11!$B:$H,7,FALSE))</f>
        <v>0</v>
      </c>
      <c r="O46" s="10">
        <f>IF(ISERROR(VLOOKUP($B46,race12!$B:$H,7,FALSE)),0,VLOOKUP($B46,race12!$B:$H,7,FALSE))</f>
        <v>0</v>
      </c>
      <c r="P46" s="10">
        <f>IF(ISERROR(VLOOKUP($B46,race13!$B:$H,7,FALSE)),0,VLOOKUP($B46,race13!$B:$H,7,FALSE))</f>
        <v>0</v>
      </c>
      <c r="Q46" s="10">
        <f>IF(ISERROR(VLOOKUP($B46,race14!$B:$H,7,FALSE)),0,VLOOKUP($B46,race14!$B:$H,7,FALSE))</f>
        <v>0</v>
      </c>
      <c r="R46" s="10">
        <f>IF(ISERROR(VLOOKUP($B46,race15!$B:$H,7,FALSE)),0,VLOOKUP($B46,race15!$B:$H,7,FALSE))</f>
        <v>0</v>
      </c>
      <c r="S46">
        <f t="shared" si="0"/>
        <v>1</v>
      </c>
    </row>
    <row r="47" spans="1:19" ht="12.75">
      <c r="A47" s="24">
        <v>46</v>
      </c>
      <c r="B47" s="15" t="s">
        <v>62</v>
      </c>
      <c r="C47" s="16">
        <f>SUM(D47:R47)</f>
        <v>73</v>
      </c>
      <c r="D47" s="10">
        <f>IF(ISERROR(VLOOKUP($B47,race1!$B:$H,7,FALSE)),0,VLOOKUP($B47,race1!$B:$H,7,FALSE))</f>
        <v>0</v>
      </c>
      <c r="E47" s="10">
        <f>IF(ISERROR(VLOOKUP($B47,race2!$B:$H,7,FALSE)),0,VLOOKUP($B47,race2!$B:$H,7,FALSE))</f>
        <v>32</v>
      </c>
      <c r="F47" s="10">
        <f>IF(ISERROR(VLOOKUP($B47,race3!$B:$H,7,FALSE)),0,VLOOKUP($B47,race3!$B:$H,7,FALSE))</f>
        <v>0</v>
      </c>
      <c r="G47" s="10">
        <f>IF(ISERROR(VLOOKUP($B47,race4!$B:$H,7,FALSE)),0,VLOOKUP($B47,race4!$B:$H,7,FALSE))</f>
        <v>0</v>
      </c>
      <c r="H47" s="10">
        <f>IF(ISERROR(VLOOKUP($B47,race5!$B:$H,7,FALSE)),0,VLOOKUP($B47,race5!$B:$H,7,FALSE))</f>
        <v>1</v>
      </c>
      <c r="I47" s="10">
        <f>IF(ISERROR(VLOOKUP($B47,race6!$B:$H,7,FALSE)),0,VLOOKUP($B47,race6!$B:$H,7,FALSE))</f>
        <v>0</v>
      </c>
      <c r="J47" s="10">
        <f>IF(ISERROR(VLOOKUP($B47,race7!$B:$H,7,FALSE)),0,VLOOKUP($B47,race7!$B:$H,7,FALSE))</f>
        <v>24</v>
      </c>
      <c r="K47" s="10">
        <f>IF(ISERROR(VLOOKUP($B47,race8!$B:$H,7,FALSE)),0,VLOOKUP($B47,race8!$B:$H,7,FALSE))</f>
        <v>0</v>
      </c>
      <c r="L47" s="10">
        <f>IF(ISERROR(VLOOKUP($B47,race9!$B:$H,7,FALSE)),0,VLOOKUP($B47,race9!$B:$H,7,FALSE))</f>
        <v>0</v>
      </c>
      <c r="M47" s="10">
        <f>IF(ISERROR(VLOOKUP($B47,race10!$B:$H,7,FALSE)),0,VLOOKUP($B47,race10!$B:$H,7,FALSE))</f>
        <v>16</v>
      </c>
      <c r="N47" s="10">
        <f>IF(ISERROR(VLOOKUP($B47,race11!$B:$H,7,FALSE)),0,VLOOKUP($B47,race11!$B:$H,7,FALSE))</f>
        <v>0</v>
      </c>
      <c r="O47" s="10">
        <f>IF(ISERROR(VLOOKUP($B47,race12!$B:$H,7,FALSE)),0,VLOOKUP($B47,race12!$B:$H,7,FALSE))</f>
        <v>0</v>
      </c>
      <c r="P47" s="10">
        <f>IF(ISERROR(VLOOKUP($B47,race13!$B:$H,7,FALSE)),0,VLOOKUP($B47,race13!$B:$H,7,FALSE))</f>
        <v>0</v>
      </c>
      <c r="Q47" s="10">
        <f>IF(ISERROR(VLOOKUP($B47,race14!$B:$H,7,FALSE)),0,VLOOKUP($B47,race14!$B:$H,7,FALSE))</f>
        <v>0</v>
      </c>
      <c r="R47" s="10">
        <f>IF(ISERROR(VLOOKUP($B47,race15!$B:$H,7,FALSE)),0,VLOOKUP($B47,race15!$B:$H,7,FALSE))</f>
        <v>0</v>
      </c>
      <c r="S47">
        <f t="shared" si="0"/>
        <v>4</v>
      </c>
    </row>
    <row r="48" spans="1:19" ht="12.75">
      <c r="A48" s="24">
        <v>47</v>
      </c>
      <c r="B48" s="15" t="s">
        <v>66</v>
      </c>
      <c r="C48" s="16">
        <f>SUM(D48:R48)</f>
        <v>70</v>
      </c>
      <c r="D48" s="10">
        <f>IF(ISERROR(VLOOKUP($B48,race1!$B:$H,7,FALSE)),0,VLOOKUP($B48,race1!$B:$H,7,FALSE))</f>
        <v>0</v>
      </c>
      <c r="E48" s="10">
        <f>IF(ISERROR(VLOOKUP($B48,race2!$B:$H,7,FALSE)),0,VLOOKUP($B48,race2!$B:$H,7,FALSE))</f>
        <v>0</v>
      </c>
      <c r="F48" s="10">
        <f>IF(ISERROR(VLOOKUP($B48,race3!$B:$H,7,FALSE)),0,VLOOKUP($B48,race3!$B:$H,7,FALSE))</f>
        <v>3</v>
      </c>
      <c r="G48" s="10">
        <f>IF(ISERROR(VLOOKUP($B48,race4!$B:$H,7,FALSE)),0,VLOOKUP($B48,race4!$B:$H,7,FALSE))</f>
        <v>0</v>
      </c>
      <c r="H48" s="10">
        <f>IF(ISERROR(VLOOKUP($B48,race5!$B:$H,7,FALSE)),0,VLOOKUP($B48,race5!$B:$H,7,FALSE))</f>
        <v>2</v>
      </c>
      <c r="I48" s="10">
        <f>IF(ISERROR(VLOOKUP($B48,race6!$B:$H,7,FALSE)),0,VLOOKUP($B48,race6!$B:$H,7,FALSE))</f>
        <v>0</v>
      </c>
      <c r="J48" s="10">
        <f>IF(ISERROR(VLOOKUP($B48,race7!$B:$H,7,FALSE)),0,VLOOKUP($B48,race7!$B:$H,7,FALSE))</f>
        <v>10</v>
      </c>
      <c r="K48" s="10">
        <f>IF(ISERROR(VLOOKUP($B48,race8!$B:$H,7,FALSE)),0,VLOOKUP($B48,race8!$B:$H,7,FALSE))</f>
        <v>6</v>
      </c>
      <c r="L48" s="10">
        <f>IF(ISERROR(VLOOKUP($B48,race9!$B:$H,7,FALSE)),0,VLOOKUP($B48,race9!$B:$H,7,FALSE))</f>
        <v>0</v>
      </c>
      <c r="M48" s="10">
        <f>IF(ISERROR(VLOOKUP($B48,race10!$B:$H,7,FALSE)),0,VLOOKUP($B48,race10!$B:$H,7,FALSE))</f>
        <v>0</v>
      </c>
      <c r="N48" s="10">
        <f>IF(ISERROR(VLOOKUP($B48,race11!$B:$H,7,FALSE)),0,VLOOKUP($B48,race11!$B:$H,7,FALSE))</f>
        <v>0</v>
      </c>
      <c r="O48" s="10">
        <f>IF(ISERROR(VLOOKUP($B48,race12!$B:$H,7,FALSE)),0,VLOOKUP($B48,race12!$B:$H,7,FALSE))</f>
        <v>0</v>
      </c>
      <c r="P48" s="10">
        <f>IF(ISERROR(VLOOKUP($B48,race13!$B:$H,7,FALSE)),0,VLOOKUP($B48,race13!$B:$H,7,FALSE))</f>
        <v>0</v>
      </c>
      <c r="Q48" s="10">
        <f>IF(ISERROR(VLOOKUP($B48,race14!$B:$H,7,FALSE)),0,VLOOKUP($B48,race14!$B:$H,7,FALSE))</f>
        <v>45</v>
      </c>
      <c r="R48" s="10">
        <f>IF(ISERROR(VLOOKUP($B48,race15!$B:$H,7,FALSE)),0,VLOOKUP($B48,race15!$B:$H,7,FALSE))</f>
        <v>4</v>
      </c>
      <c r="S48">
        <f t="shared" si="0"/>
        <v>6</v>
      </c>
    </row>
    <row r="49" spans="1:19" ht="12.75">
      <c r="A49" s="24">
        <v>48</v>
      </c>
      <c r="B49" s="15" t="s">
        <v>123</v>
      </c>
      <c r="C49" s="16">
        <f>SUM(D49:R49)</f>
        <v>62</v>
      </c>
      <c r="D49" s="10">
        <f>IF(ISERROR(VLOOKUP($B49,race1!$B:$H,7,FALSE)),0,VLOOKUP($B49,race1!$B:$H,7,FALSE))</f>
        <v>0</v>
      </c>
      <c r="E49" s="10">
        <f>IF(ISERROR(VLOOKUP($B49,race2!$B:$H,7,FALSE)),0,VLOOKUP($B49,race2!$B:$H,7,FALSE))</f>
        <v>0</v>
      </c>
      <c r="F49" s="10">
        <f>IF(ISERROR(VLOOKUP($B49,race3!$B:$H,7,FALSE)),0,VLOOKUP($B49,race3!$B:$H,7,FALSE))</f>
        <v>0</v>
      </c>
      <c r="G49" s="10">
        <f>IF(ISERROR(VLOOKUP($B49,race4!$B:$H,7,FALSE)),0,VLOOKUP($B49,race4!$B:$H,7,FALSE))</f>
        <v>0</v>
      </c>
      <c r="H49" s="10">
        <f>IF(ISERROR(VLOOKUP($B49,race5!$B:$H,7,FALSE)),0,VLOOKUP($B49,race5!$B:$H,7,FALSE))</f>
        <v>0</v>
      </c>
      <c r="I49" s="10">
        <f>IF(ISERROR(VLOOKUP($B49,race6!$B:$H,7,FALSE)),0,VLOOKUP($B49,race6!$B:$H,7,FALSE))</f>
        <v>0</v>
      </c>
      <c r="J49" s="10">
        <f>IF(ISERROR(VLOOKUP($B49,race7!$B:$H,7,FALSE)),0,VLOOKUP($B49,race7!$B:$H,7,FALSE))</f>
        <v>0</v>
      </c>
      <c r="K49" s="10">
        <f>IF(ISERROR(VLOOKUP($B49,race8!$B:$H,7,FALSE)),0,VLOOKUP($B49,race8!$B:$H,7,FALSE))</f>
        <v>0</v>
      </c>
      <c r="L49" s="10">
        <f>IF(ISERROR(VLOOKUP($B49,race9!$B:$H,7,FALSE)),0,VLOOKUP($B49,race9!$B:$H,7,FALSE))</f>
        <v>0</v>
      </c>
      <c r="M49" s="10">
        <f>IF(ISERROR(VLOOKUP($B49,race10!$B:$H,7,FALSE)),0,VLOOKUP($B49,race10!$B:$H,7,FALSE))</f>
        <v>50</v>
      </c>
      <c r="N49" s="10">
        <f>IF(ISERROR(VLOOKUP($B49,race11!$B:$H,7,FALSE)),0,VLOOKUP($B49,race11!$B:$H,7,FALSE))</f>
        <v>12</v>
      </c>
      <c r="O49" s="10">
        <f>IF(ISERROR(VLOOKUP($B49,race12!$B:$H,7,FALSE)),0,VLOOKUP($B49,race12!$B:$H,7,FALSE))</f>
        <v>0</v>
      </c>
      <c r="P49" s="10">
        <f>IF(ISERROR(VLOOKUP($B49,race13!$B:$H,7,FALSE)),0,VLOOKUP($B49,race13!$B:$H,7,FALSE))</f>
        <v>0</v>
      </c>
      <c r="Q49" s="10">
        <f>IF(ISERROR(VLOOKUP($B49,race14!$B:$H,7,FALSE)),0,VLOOKUP($B49,race14!$B:$H,7,FALSE))</f>
        <v>0</v>
      </c>
      <c r="R49" s="10">
        <f>IF(ISERROR(VLOOKUP($B49,race15!$B:$H,7,FALSE)),0,VLOOKUP($B49,race15!$B:$H,7,FALSE))</f>
        <v>0</v>
      </c>
      <c r="S49">
        <f t="shared" si="0"/>
        <v>2</v>
      </c>
    </row>
    <row r="50" spans="1:19" ht="12.75">
      <c r="A50" s="24">
        <v>49</v>
      </c>
      <c r="B50" s="15" t="s">
        <v>63</v>
      </c>
      <c r="C50" s="16">
        <f>SUM(D50:R50)</f>
        <v>62</v>
      </c>
      <c r="D50" s="10">
        <f>IF(ISERROR(VLOOKUP($B50,race1!$B:$H,7,FALSE)),0,VLOOKUP($B50,race1!$B:$H,7,FALSE))</f>
        <v>0</v>
      </c>
      <c r="E50" s="10">
        <f>IF(ISERROR(VLOOKUP($B50,race2!$B:$H,7,FALSE)),0,VLOOKUP($B50,race2!$B:$H,7,FALSE))</f>
        <v>0</v>
      </c>
      <c r="F50" s="10">
        <f>IF(ISERROR(VLOOKUP($B50,race3!$B:$H,7,FALSE)),0,VLOOKUP($B50,race3!$B:$H,7,FALSE))</f>
        <v>24</v>
      </c>
      <c r="G50" s="10">
        <f>IF(ISERROR(VLOOKUP($B50,race4!$B:$H,7,FALSE)),0,VLOOKUP($B50,race4!$B:$H,7,FALSE))</f>
        <v>0</v>
      </c>
      <c r="H50" s="10">
        <f>IF(ISERROR(VLOOKUP($B50,race5!$B:$H,7,FALSE)),0,VLOOKUP($B50,race5!$B:$H,7,FALSE))</f>
        <v>0</v>
      </c>
      <c r="I50" s="10">
        <f>IF(ISERROR(VLOOKUP($B50,race6!$B:$H,7,FALSE)),0,VLOOKUP($B50,race6!$B:$H,7,FALSE))</f>
        <v>0</v>
      </c>
      <c r="J50" s="10">
        <f>IF(ISERROR(VLOOKUP($B50,race7!$B:$H,7,FALSE)),0,VLOOKUP($B50,race7!$B:$H,7,FALSE))</f>
        <v>9</v>
      </c>
      <c r="K50" s="10">
        <f>IF(ISERROR(VLOOKUP($B50,race8!$B:$H,7,FALSE)),0,VLOOKUP($B50,race8!$B:$H,7,FALSE))</f>
        <v>0</v>
      </c>
      <c r="L50" s="10">
        <f>IF(ISERROR(VLOOKUP($B50,race9!$B:$H,7,FALSE)),0,VLOOKUP($B50,race9!$B:$H,7,FALSE))</f>
        <v>0</v>
      </c>
      <c r="M50" s="10">
        <f>IF(ISERROR(VLOOKUP($B50,race10!$B:$H,7,FALSE)),0,VLOOKUP($B50,race10!$B:$H,7,FALSE))</f>
        <v>0</v>
      </c>
      <c r="N50" s="10">
        <f>IF(ISERROR(VLOOKUP($B50,race11!$B:$H,7,FALSE)),0,VLOOKUP($B50,race11!$B:$H,7,FALSE))</f>
        <v>0</v>
      </c>
      <c r="O50" s="10">
        <f>IF(ISERROR(VLOOKUP($B50,race12!$B:$H,7,FALSE)),0,VLOOKUP($B50,race12!$B:$H,7,FALSE))</f>
        <v>0</v>
      </c>
      <c r="P50" s="10">
        <f>IF(ISERROR(VLOOKUP($B50,race13!$B:$H,7,FALSE)),0,VLOOKUP($B50,race13!$B:$H,7,FALSE))</f>
        <v>0</v>
      </c>
      <c r="Q50" s="10">
        <f>IF(ISERROR(VLOOKUP($B50,race14!$B:$H,7,FALSE)),0,VLOOKUP($B50,race14!$B:$H,7,FALSE))</f>
        <v>15</v>
      </c>
      <c r="R50" s="10">
        <f>IF(ISERROR(VLOOKUP($B50,race15!$B:$H,7,FALSE)),0,VLOOKUP($B50,race15!$B:$H,7,FALSE))</f>
        <v>14</v>
      </c>
      <c r="S50">
        <f t="shared" si="0"/>
        <v>4</v>
      </c>
    </row>
    <row r="51" spans="1:19" ht="12.75">
      <c r="A51" s="24">
        <v>50</v>
      </c>
      <c r="B51" s="15" t="s">
        <v>19</v>
      </c>
      <c r="C51" s="16">
        <f>SUM(D51:R51)</f>
        <v>61</v>
      </c>
      <c r="D51" s="10">
        <f>IF(ISERROR(VLOOKUP($B51,race1!$B:$H,7,FALSE)),0,VLOOKUP($B51,race1!$B:$H,7,FALSE))</f>
        <v>0</v>
      </c>
      <c r="E51" s="10">
        <f>IF(ISERROR(VLOOKUP($B51,race2!$B:$H,7,FALSE)),0,VLOOKUP($B51,race2!$B:$H,7,FALSE))</f>
        <v>8</v>
      </c>
      <c r="F51" s="10">
        <f>IF(ISERROR(VLOOKUP($B51,race3!$B:$H,7,FALSE)),0,VLOOKUP($B51,race3!$B:$H,7,FALSE))</f>
        <v>1</v>
      </c>
      <c r="G51" s="10">
        <f>IF(ISERROR(VLOOKUP($B51,race4!$B:$H,7,FALSE)),0,VLOOKUP($B51,race4!$B:$H,7,FALSE))</f>
        <v>1</v>
      </c>
      <c r="H51" s="10">
        <f>IF(ISERROR(VLOOKUP($B51,race5!$B:$H,7,FALSE)),0,VLOOKUP($B51,race5!$B:$H,7,FALSE))</f>
        <v>7</v>
      </c>
      <c r="I51" s="10">
        <f>IF(ISERROR(VLOOKUP($B51,race6!$B:$H,7,FALSE)),0,VLOOKUP($B51,race6!$B:$H,7,FALSE))</f>
        <v>0</v>
      </c>
      <c r="J51" s="10">
        <f>IF(ISERROR(VLOOKUP($B51,race7!$B:$H,7,FALSE)),0,VLOOKUP($B51,race7!$B:$H,7,FALSE))</f>
        <v>0</v>
      </c>
      <c r="K51" s="10">
        <f>IF(ISERROR(VLOOKUP($B51,race8!$B:$H,7,FALSE)),0,VLOOKUP($B51,race8!$B:$H,7,FALSE))</f>
        <v>0</v>
      </c>
      <c r="L51" s="10">
        <f>IF(ISERROR(VLOOKUP($B51,race9!$B:$H,7,FALSE)),0,VLOOKUP($B51,race9!$B:$H,7,FALSE))</f>
        <v>20</v>
      </c>
      <c r="M51" s="10">
        <f>IF(ISERROR(VLOOKUP($B51,race10!$B:$H,7,FALSE)),0,VLOOKUP($B51,race10!$B:$H,7,FALSE))</f>
        <v>1</v>
      </c>
      <c r="N51" s="10">
        <f>IF(ISERROR(VLOOKUP($B51,race11!$B:$H,7,FALSE)),0,VLOOKUP($B51,race11!$B:$H,7,FALSE))</f>
        <v>0</v>
      </c>
      <c r="O51" s="10">
        <f>IF(ISERROR(VLOOKUP($B51,race12!$B:$H,7,FALSE)),0,VLOOKUP($B51,race12!$B:$H,7,FALSE))</f>
        <v>13</v>
      </c>
      <c r="P51" s="10">
        <f>IF(ISERROR(VLOOKUP($B51,race13!$B:$H,7,FALSE)),0,VLOOKUP($B51,race13!$B:$H,7,FALSE))</f>
        <v>0</v>
      </c>
      <c r="Q51" s="10">
        <f>IF(ISERROR(VLOOKUP($B51,race14!$B:$H,7,FALSE)),0,VLOOKUP($B51,race14!$B:$H,7,FALSE))</f>
        <v>9</v>
      </c>
      <c r="R51" s="10">
        <f>IF(ISERROR(VLOOKUP($B51,race15!$B:$H,7,FALSE)),0,VLOOKUP($B51,race15!$B:$H,7,FALSE))</f>
        <v>1</v>
      </c>
      <c r="S51">
        <f t="shared" si="0"/>
        <v>9</v>
      </c>
    </row>
    <row r="52" spans="1:19" ht="12.75">
      <c r="A52" s="24">
        <v>51</v>
      </c>
      <c r="B52" s="15" t="s">
        <v>69</v>
      </c>
      <c r="C52" s="16">
        <f>SUM(D52:R52)</f>
        <v>50</v>
      </c>
      <c r="D52" s="10">
        <f>IF(ISERROR(VLOOKUP($B52,race1!$B:$H,7,FALSE)),0,VLOOKUP($B52,race1!$B:$H,7,FALSE))</f>
        <v>0</v>
      </c>
      <c r="E52" s="10">
        <f>IF(ISERROR(VLOOKUP($B52,race2!$B:$H,7,FALSE)),0,VLOOKUP($B52,race2!$B:$H,7,FALSE))</f>
        <v>0</v>
      </c>
      <c r="F52" s="10">
        <f>IF(ISERROR(VLOOKUP($B52,race3!$B:$H,7,FALSE)),0,VLOOKUP($B52,race3!$B:$H,7,FALSE))</f>
        <v>50</v>
      </c>
      <c r="G52" s="10">
        <f>IF(ISERROR(VLOOKUP($B52,race4!$B:$H,7,FALSE)),0,VLOOKUP($B52,race4!$B:$H,7,FALSE))</f>
        <v>0</v>
      </c>
      <c r="H52" s="10">
        <f>IF(ISERROR(VLOOKUP($B52,race5!$B:$H,7,FALSE)),0,VLOOKUP($B52,race5!$B:$H,7,FALSE))</f>
        <v>0</v>
      </c>
      <c r="I52" s="10">
        <f>IF(ISERROR(VLOOKUP($B52,race6!$B:$H,7,FALSE)),0,VLOOKUP($B52,race6!$B:$H,7,FALSE))</f>
        <v>0</v>
      </c>
      <c r="J52" s="10">
        <f>IF(ISERROR(VLOOKUP($B52,race7!$B:$H,7,FALSE)),0,VLOOKUP($B52,race7!$B:$H,7,FALSE))</f>
        <v>0</v>
      </c>
      <c r="K52" s="10">
        <f>IF(ISERROR(VLOOKUP($B52,race8!$B:$H,7,FALSE)),0,VLOOKUP($B52,race8!$B:$H,7,FALSE))</f>
        <v>0</v>
      </c>
      <c r="L52" s="10">
        <f>IF(ISERROR(VLOOKUP($B52,race9!$B:$H,7,FALSE)),0,VLOOKUP($B52,race9!$B:$H,7,FALSE))</f>
        <v>0</v>
      </c>
      <c r="M52" s="10">
        <f>IF(ISERROR(VLOOKUP($B52,race10!$B:$H,7,FALSE)),0,VLOOKUP($B52,race10!$B:$H,7,FALSE))</f>
        <v>0</v>
      </c>
      <c r="N52" s="10">
        <f>IF(ISERROR(VLOOKUP($B52,race11!$B:$H,7,FALSE)),0,VLOOKUP($B52,race11!$B:$H,7,FALSE))</f>
        <v>0</v>
      </c>
      <c r="O52" s="10">
        <f>IF(ISERROR(VLOOKUP($B52,race12!$B:$H,7,FALSE)),0,VLOOKUP($B52,race12!$B:$H,7,FALSE))</f>
        <v>0</v>
      </c>
      <c r="P52" s="10">
        <f>IF(ISERROR(VLOOKUP($B52,race13!$B:$H,7,FALSE)),0,VLOOKUP($B52,race13!$B:$H,7,FALSE))</f>
        <v>0</v>
      </c>
      <c r="Q52" s="10">
        <f>IF(ISERROR(VLOOKUP($B52,race14!$B:$H,7,FALSE)),0,VLOOKUP($B52,race14!$B:$H,7,FALSE))</f>
        <v>0</v>
      </c>
      <c r="R52" s="10">
        <f>IF(ISERROR(VLOOKUP($B52,race15!$B:$H,7,FALSE)),0,VLOOKUP($B52,race15!$B:$H,7,FALSE))</f>
        <v>0</v>
      </c>
      <c r="S52">
        <f t="shared" si="0"/>
        <v>1</v>
      </c>
    </row>
    <row r="53" spans="1:19" ht="12.75">
      <c r="A53" s="24">
        <v>52</v>
      </c>
      <c r="B53" s="15" t="s">
        <v>107</v>
      </c>
      <c r="C53" s="16">
        <f>SUM(D53:R53)</f>
        <v>47</v>
      </c>
      <c r="D53" s="10">
        <f>IF(ISERROR(VLOOKUP($B53,race1!$B:$H,7,FALSE)),0,VLOOKUP($B53,race1!$B:$H,7,FALSE))</f>
        <v>0</v>
      </c>
      <c r="E53" s="10">
        <f>IF(ISERROR(VLOOKUP($B53,race2!$B:$H,7,FALSE)),0,VLOOKUP($B53,race2!$B:$H,7,FALSE))</f>
        <v>0</v>
      </c>
      <c r="F53" s="10">
        <f>IF(ISERROR(VLOOKUP($B53,race3!$B:$H,7,FALSE)),0,VLOOKUP($B53,race3!$B:$H,7,FALSE))</f>
        <v>0</v>
      </c>
      <c r="G53" s="10">
        <f>IF(ISERROR(VLOOKUP($B53,race4!$B:$H,7,FALSE)),0,VLOOKUP($B53,race4!$B:$H,7,FALSE))</f>
        <v>36</v>
      </c>
      <c r="H53" s="10">
        <f>IF(ISERROR(VLOOKUP($B53,race5!$B:$H,7,FALSE)),0,VLOOKUP($B53,race5!$B:$H,7,FALSE))</f>
        <v>9</v>
      </c>
      <c r="I53" s="10">
        <f>IF(ISERROR(VLOOKUP($B53,race6!$B:$H,7,FALSE)),0,VLOOKUP($B53,race6!$B:$H,7,FALSE))</f>
        <v>0</v>
      </c>
      <c r="J53" s="10">
        <f>IF(ISERROR(VLOOKUP($B53,race7!$B:$H,7,FALSE)),0,VLOOKUP($B53,race7!$B:$H,7,FALSE))</f>
        <v>1</v>
      </c>
      <c r="K53" s="10">
        <f>IF(ISERROR(VLOOKUP($B53,race8!$B:$H,7,FALSE)),0,VLOOKUP($B53,race8!$B:$H,7,FALSE))</f>
        <v>0</v>
      </c>
      <c r="L53" s="10">
        <f>IF(ISERROR(VLOOKUP($B53,race9!$B:$H,7,FALSE)),0,VLOOKUP($B53,race9!$B:$H,7,FALSE))</f>
        <v>0</v>
      </c>
      <c r="M53" s="10">
        <f>IF(ISERROR(VLOOKUP($B53,race10!$B:$H,7,FALSE)),0,VLOOKUP($B53,race10!$B:$H,7,FALSE))</f>
        <v>0</v>
      </c>
      <c r="N53" s="10">
        <f>IF(ISERROR(VLOOKUP($B53,race11!$B:$H,7,FALSE)),0,VLOOKUP($B53,race11!$B:$H,7,FALSE))</f>
        <v>0</v>
      </c>
      <c r="O53" s="10">
        <f>IF(ISERROR(VLOOKUP($B53,race12!$B:$H,7,FALSE)),0,VLOOKUP($B53,race12!$B:$H,7,FALSE))</f>
        <v>0</v>
      </c>
      <c r="P53" s="10">
        <f>IF(ISERROR(VLOOKUP($B53,race13!$B:$H,7,FALSE)),0,VLOOKUP($B53,race13!$B:$H,7,FALSE))</f>
        <v>0</v>
      </c>
      <c r="Q53" s="10">
        <f>IF(ISERROR(VLOOKUP($B53,race14!$B:$H,7,FALSE)),0,VLOOKUP($B53,race14!$B:$H,7,FALSE))</f>
        <v>1</v>
      </c>
      <c r="R53" s="10">
        <f>IF(ISERROR(VLOOKUP($B53,race15!$B:$H,7,FALSE)),0,VLOOKUP($B53,race15!$B:$H,7,FALSE))</f>
        <v>0</v>
      </c>
      <c r="S53">
        <f t="shared" si="0"/>
        <v>4</v>
      </c>
    </row>
    <row r="54" spans="1:19" ht="12.75">
      <c r="A54" s="24">
        <v>53</v>
      </c>
      <c r="B54" s="15" t="s">
        <v>65</v>
      </c>
      <c r="C54" s="16">
        <f>SUM(D54:R54)</f>
        <v>41</v>
      </c>
      <c r="D54" s="10">
        <f>IF(ISERROR(VLOOKUP($B54,race1!$B:$H,7,FALSE)),0,VLOOKUP($B54,race1!$B:$H,7,FALSE))</f>
        <v>0</v>
      </c>
      <c r="E54" s="10">
        <f>IF(ISERROR(VLOOKUP($B54,race2!$B:$H,7,FALSE)),0,VLOOKUP($B54,race2!$B:$H,7,FALSE))</f>
        <v>1</v>
      </c>
      <c r="F54" s="10">
        <f>IF(ISERROR(VLOOKUP($B54,race3!$B:$H,7,FALSE)),0,VLOOKUP($B54,race3!$B:$H,7,FALSE))</f>
        <v>0</v>
      </c>
      <c r="G54" s="10">
        <f>IF(ISERROR(VLOOKUP($B54,race4!$B:$H,7,FALSE)),0,VLOOKUP($B54,race4!$B:$H,7,FALSE))</f>
        <v>18</v>
      </c>
      <c r="H54" s="10">
        <f>IF(ISERROR(VLOOKUP($B54,race5!$B:$H,7,FALSE)),0,VLOOKUP($B54,race5!$B:$H,7,FALSE))</f>
        <v>20</v>
      </c>
      <c r="I54" s="10">
        <f>IF(ISERROR(VLOOKUP($B54,race6!$B:$H,7,FALSE)),0,VLOOKUP($B54,race6!$B:$H,7,FALSE))</f>
        <v>0</v>
      </c>
      <c r="J54" s="10">
        <f>IF(ISERROR(VLOOKUP($B54,race7!$B:$H,7,FALSE)),0,VLOOKUP($B54,race7!$B:$H,7,FALSE))</f>
        <v>0</v>
      </c>
      <c r="K54" s="10">
        <f>IF(ISERROR(VLOOKUP($B54,race8!$B:$H,7,FALSE)),0,VLOOKUP($B54,race8!$B:$H,7,FALSE))</f>
        <v>1</v>
      </c>
      <c r="L54" s="10">
        <f>IF(ISERROR(VLOOKUP($B54,race9!$B:$H,7,FALSE)),0,VLOOKUP($B54,race9!$B:$H,7,FALSE))</f>
        <v>0</v>
      </c>
      <c r="M54" s="10">
        <f>IF(ISERROR(VLOOKUP($B54,race10!$B:$H,7,FALSE)),0,VLOOKUP($B54,race10!$B:$H,7,FALSE))</f>
        <v>1</v>
      </c>
      <c r="N54" s="10">
        <f>IF(ISERROR(VLOOKUP($B54,race11!$B:$H,7,FALSE)),0,VLOOKUP($B54,race11!$B:$H,7,FALSE))</f>
        <v>0</v>
      </c>
      <c r="O54" s="10">
        <f>IF(ISERROR(VLOOKUP($B54,race12!$B:$H,7,FALSE)),0,VLOOKUP($B54,race12!$B:$H,7,FALSE))</f>
        <v>0</v>
      </c>
      <c r="P54" s="10">
        <f>IF(ISERROR(VLOOKUP($B54,race13!$B:$H,7,FALSE)),0,VLOOKUP($B54,race13!$B:$H,7,FALSE))</f>
        <v>0</v>
      </c>
      <c r="Q54" s="10">
        <f>IF(ISERROR(VLOOKUP($B54,race14!$B:$H,7,FALSE)),0,VLOOKUP($B54,race14!$B:$H,7,FALSE))</f>
        <v>0</v>
      </c>
      <c r="R54" s="10">
        <f>IF(ISERROR(VLOOKUP($B54,race15!$B:$H,7,FALSE)),0,VLOOKUP($B54,race15!$B:$H,7,FALSE))</f>
        <v>0</v>
      </c>
      <c r="S54">
        <f t="shared" si="0"/>
        <v>5</v>
      </c>
    </row>
    <row r="55" spans="1:19" ht="12.75">
      <c r="A55" s="24">
        <v>54</v>
      </c>
      <c r="B55" s="15" t="s">
        <v>18</v>
      </c>
      <c r="C55" s="16">
        <f>SUM(D55:R55)</f>
        <v>41</v>
      </c>
      <c r="D55" s="10">
        <f>IF(ISERROR(VLOOKUP($B55,race1!$B:$H,7,FALSE)),0,VLOOKUP($B55,race1!$B:$H,7,FALSE))</f>
        <v>0</v>
      </c>
      <c r="E55" s="10">
        <f>IF(ISERROR(VLOOKUP($B55,race2!$B:$H,7,FALSE)),0,VLOOKUP($B55,race2!$B:$H,7,FALSE))</f>
        <v>14</v>
      </c>
      <c r="F55" s="10">
        <f>IF(ISERROR(VLOOKUP($B55,race3!$B:$H,7,FALSE)),0,VLOOKUP($B55,race3!$B:$H,7,FALSE))</f>
        <v>13</v>
      </c>
      <c r="G55" s="10">
        <f>IF(ISERROR(VLOOKUP($B55,race4!$B:$H,7,FALSE)),0,VLOOKUP($B55,race4!$B:$H,7,FALSE))</f>
        <v>2</v>
      </c>
      <c r="H55" s="10">
        <f>IF(ISERROR(VLOOKUP($B55,race5!$B:$H,7,FALSE)),0,VLOOKUP($B55,race5!$B:$H,7,FALSE))</f>
        <v>0</v>
      </c>
      <c r="I55" s="10">
        <f>IF(ISERROR(VLOOKUP($B55,race6!$B:$H,7,FALSE)),0,VLOOKUP($B55,race6!$B:$H,7,FALSE))</f>
        <v>0</v>
      </c>
      <c r="J55" s="10">
        <f>IF(ISERROR(VLOOKUP($B55,race7!$B:$H,7,FALSE)),0,VLOOKUP($B55,race7!$B:$H,7,FALSE))</f>
        <v>0</v>
      </c>
      <c r="K55" s="10">
        <f>IF(ISERROR(VLOOKUP($B55,race8!$B:$H,7,FALSE)),0,VLOOKUP($B55,race8!$B:$H,7,FALSE))</f>
        <v>0</v>
      </c>
      <c r="L55" s="10">
        <f>IF(ISERROR(VLOOKUP($B55,race9!$B:$H,7,FALSE)),0,VLOOKUP($B55,race9!$B:$H,7,FALSE))</f>
        <v>0</v>
      </c>
      <c r="M55" s="10">
        <f>IF(ISERROR(VLOOKUP($B55,race10!$B:$H,7,FALSE)),0,VLOOKUP($B55,race10!$B:$H,7,FALSE))</f>
        <v>1</v>
      </c>
      <c r="N55" s="10">
        <f>IF(ISERROR(VLOOKUP($B55,race11!$B:$H,7,FALSE)),0,VLOOKUP($B55,race11!$B:$H,7,FALSE))</f>
        <v>0</v>
      </c>
      <c r="O55" s="10">
        <f>IF(ISERROR(VLOOKUP($B55,race12!$B:$H,7,FALSE)),0,VLOOKUP($B55,race12!$B:$H,7,FALSE))</f>
        <v>0</v>
      </c>
      <c r="P55" s="10">
        <f>IF(ISERROR(VLOOKUP($B55,race13!$B:$H,7,FALSE)),0,VLOOKUP($B55,race13!$B:$H,7,FALSE))</f>
        <v>0</v>
      </c>
      <c r="Q55" s="10">
        <f>IF(ISERROR(VLOOKUP($B55,race14!$B:$H,7,FALSE)),0,VLOOKUP($B55,race14!$B:$H,7,FALSE))</f>
        <v>3</v>
      </c>
      <c r="R55" s="10">
        <f>IF(ISERROR(VLOOKUP($B55,race15!$B:$H,7,FALSE)),0,VLOOKUP($B55,race15!$B:$H,7,FALSE))</f>
        <v>8</v>
      </c>
      <c r="S55">
        <f t="shared" si="0"/>
        <v>6</v>
      </c>
    </row>
    <row r="56" spans="1:19" ht="12.75">
      <c r="A56" s="24">
        <v>55</v>
      </c>
      <c r="B56" s="15" t="s">
        <v>56</v>
      </c>
      <c r="C56" s="16">
        <f>SUM(D56:R56)</f>
        <v>40</v>
      </c>
      <c r="D56" s="10">
        <f>IF(ISERROR(VLOOKUP($B56,race1!$B:$H,7,FALSE)),0,VLOOKUP($B56,race1!$B:$H,7,FALSE))</f>
        <v>0</v>
      </c>
      <c r="E56" s="10">
        <f>IF(ISERROR(VLOOKUP($B56,race2!$B:$H,7,FALSE)),0,VLOOKUP($B56,race2!$B:$H,7,FALSE))</f>
        <v>24</v>
      </c>
      <c r="F56" s="10">
        <f>IF(ISERROR(VLOOKUP($B56,race3!$B:$H,7,FALSE)),0,VLOOKUP($B56,race3!$B:$H,7,FALSE))</f>
        <v>16</v>
      </c>
      <c r="G56" s="10">
        <f>IF(ISERROR(VLOOKUP($B56,race4!$B:$H,7,FALSE)),0,VLOOKUP($B56,race4!$B:$H,7,FALSE))</f>
        <v>0</v>
      </c>
      <c r="H56" s="10">
        <f>IF(ISERROR(VLOOKUP($B56,race5!$B:$H,7,FALSE)),0,VLOOKUP($B56,race5!$B:$H,7,FALSE))</f>
        <v>0</v>
      </c>
      <c r="I56" s="10">
        <f>IF(ISERROR(VLOOKUP($B56,race6!$B:$H,7,FALSE)),0,VLOOKUP($B56,race6!$B:$H,7,FALSE))</f>
        <v>0</v>
      </c>
      <c r="J56" s="10">
        <f>IF(ISERROR(VLOOKUP($B56,race7!$B:$H,7,FALSE)),0,VLOOKUP($B56,race7!$B:$H,7,FALSE))</f>
        <v>0</v>
      </c>
      <c r="K56" s="10">
        <f>IF(ISERROR(VLOOKUP($B56,race8!$B:$H,7,FALSE)),0,VLOOKUP($B56,race8!$B:$H,7,FALSE))</f>
        <v>0</v>
      </c>
      <c r="L56" s="10">
        <f>IF(ISERROR(VLOOKUP($B56,race9!$B:$H,7,FALSE)),0,VLOOKUP($B56,race9!$B:$H,7,FALSE))</f>
        <v>0</v>
      </c>
      <c r="M56" s="10">
        <f>IF(ISERROR(VLOOKUP($B56,race10!$B:$H,7,FALSE)),0,VLOOKUP($B56,race10!$B:$H,7,FALSE))</f>
        <v>0</v>
      </c>
      <c r="N56" s="10">
        <f>IF(ISERROR(VLOOKUP($B56,race11!$B:$H,7,FALSE)),0,VLOOKUP($B56,race11!$B:$H,7,FALSE))</f>
        <v>0</v>
      </c>
      <c r="O56" s="10">
        <f>IF(ISERROR(VLOOKUP($B56,race12!$B:$H,7,FALSE)),0,VLOOKUP($B56,race12!$B:$H,7,FALSE))</f>
        <v>0</v>
      </c>
      <c r="P56" s="10">
        <f>IF(ISERROR(VLOOKUP($B56,race13!$B:$H,7,FALSE)),0,VLOOKUP($B56,race13!$B:$H,7,FALSE))</f>
        <v>0</v>
      </c>
      <c r="Q56" s="10">
        <f>IF(ISERROR(VLOOKUP($B56,race14!$B:$H,7,FALSE)),0,VLOOKUP($B56,race14!$B:$H,7,FALSE))</f>
        <v>0</v>
      </c>
      <c r="R56" s="10">
        <f>IF(ISERROR(VLOOKUP($B56,race15!$B:$H,7,FALSE)),0,VLOOKUP($B56,race15!$B:$H,7,FALSE))</f>
        <v>0</v>
      </c>
      <c r="S56">
        <f t="shared" si="0"/>
        <v>2</v>
      </c>
    </row>
    <row r="57" spans="1:19" ht="12.75">
      <c r="A57" s="24">
        <v>56</v>
      </c>
      <c r="B57" s="15" t="s">
        <v>47</v>
      </c>
      <c r="C57" s="16">
        <f>SUM(D57:R57)</f>
        <v>37</v>
      </c>
      <c r="D57" s="10">
        <f>IF(ISERROR(VLOOKUP($B57,race1!$B:$H,7,FALSE)),0,VLOOKUP($B57,race1!$B:$H,7,FALSE))</f>
        <v>0</v>
      </c>
      <c r="E57" s="10">
        <f>IF(ISERROR(VLOOKUP($B57,race2!$B:$H,7,FALSE)),0,VLOOKUP($B57,race2!$B:$H,7,FALSE))</f>
        <v>0</v>
      </c>
      <c r="F57" s="10">
        <f>IF(ISERROR(VLOOKUP($B57,race3!$B:$H,7,FALSE)),0,VLOOKUP($B57,race3!$B:$H,7,FALSE))</f>
        <v>9</v>
      </c>
      <c r="G57" s="10">
        <f>IF(ISERROR(VLOOKUP($B57,race4!$B:$H,7,FALSE)),0,VLOOKUP($B57,race4!$B:$H,7,FALSE))</f>
        <v>0</v>
      </c>
      <c r="H57" s="10">
        <f>IF(ISERROR(VLOOKUP($B57,race5!$B:$H,7,FALSE)),0,VLOOKUP($B57,race5!$B:$H,7,FALSE))</f>
        <v>1</v>
      </c>
      <c r="I57" s="10">
        <f>IF(ISERROR(VLOOKUP($B57,race6!$B:$H,7,FALSE)),0,VLOOKUP($B57,race6!$B:$H,7,FALSE))</f>
        <v>0</v>
      </c>
      <c r="J57" s="10">
        <f>IF(ISERROR(VLOOKUP($B57,race7!$B:$H,7,FALSE)),0,VLOOKUP($B57,race7!$B:$H,7,FALSE))</f>
        <v>1</v>
      </c>
      <c r="K57" s="10">
        <f>IF(ISERROR(VLOOKUP($B57,race8!$B:$H,7,FALSE)),0,VLOOKUP($B57,race8!$B:$H,7,FALSE))</f>
        <v>0</v>
      </c>
      <c r="L57" s="10">
        <f>IF(ISERROR(VLOOKUP($B57,race9!$B:$H,7,FALSE)),0,VLOOKUP($B57,race9!$B:$H,7,FALSE))</f>
        <v>0</v>
      </c>
      <c r="M57" s="10">
        <f>IF(ISERROR(VLOOKUP($B57,race10!$B:$H,7,FALSE)),0,VLOOKUP($B57,race10!$B:$H,7,FALSE))</f>
        <v>26</v>
      </c>
      <c r="N57" s="10">
        <f>IF(ISERROR(VLOOKUP($B57,race11!$B:$H,7,FALSE)),0,VLOOKUP($B57,race11!$B:$H,7,FALSE))</f>
        <v>0</v>
      </c>
      <c r="O57" s="10">
        <f>IF(ISERROR(VLOOKUP($B57,race12!$B:$H,7,FALSE)),0,VLOOKUP($B57,race12!$B:$H,7,FALSE))</f>
        <v>0</v>
      </c>
      <c r="P57" s="10">
        <f>IF(ISERROR(VLOOKUP($B57,race13!$B:$H,7,FALSE)),0,VLOOKUP($B57,race13!$B:$H,7,FALSE))</f>
        <v>0</v>
      </c>
      <c r="Q57" s="10">
        <f>IF(ISERROR(VLOOKUP($B57,race14!$B:$H,7,FALSE)),0,VLOOKUP($B57,race14!$B:$H,7,FALSE))</f>
        <v>0</v>
      </c>
      <c r="R57" s="10">
        <f>IF(ISERROR(VLOOKUP($B57,race15!$B:$H,7,FALSE)),0,VLOOKUP($B57,race15!$B:$H,7,FALSE))</f>
        <v>0</v>
      </c>
      <c r="S57">
        <f t="shared" si="0"/>
        <v>4</v>
      </c>
    </row>
    <row r="58" spans="1:19" ht="12.75">
      <c r="A58" s="24">
        <v>57</v>
      </c>
      <c r="B58" s="15" t="s">
        <v>16</v>
      </c>
      <c r="C58" s="16">
        <f>SUM(D58:R58)</f>
        <v>28</v>
      </c>
      <c r="D58" s="10">
        <f>IF(ISERROR(VLOOKUP($B58,race1!$B:$H,7,FALSE)),0,VLOOKUP($B58,race1!$B:$H,7,FALSE))</f>
        <v>0</v>
      </c>
      <c r="E58" s="10">
        <f>IF(ISERROR(VLOOKUP($B58,race2!$B:$H,7,FALSE)),0,VLOOKUP($B58,race2!$B:$H,7,FALSE))</f>
        <v>6</v>
      </c>
      <c r="F58" s="10">
        <f>IF(ISERROR(VLOOKUP($B58,race3!$B:$H,7,FALSE)),0,VLOOKUP($B58,race3!$B:$H,7,FALSE))</f>
        <v>0</v>
      </c>
      <c r="G58" s="10">
        <f>IF(ISERROR(VLOOKUP($B58,race4!$B:$H,7,FALSE)),0,VLOOKUP($B58,race4!$B:$H,7,FALSE))</f>
        <v>0</v>
      </c>
      <c r="H58" s="10">
        <f>IF(ISERROR(VLOOKUP($B58,race5!$B:$H,7,FALSE)),0,VLOOKUP($B58,race5!$B:$H,7,FALSE))</f>
        <v>0</v>
      </c>
      <c r="I58" s="10">
        <f>IF(ISERROR(VLOOKUP($B58,race6!$B:$H,7,FALSE)),0,VLOOKUP($B58,race6!$B:$H,7,FALSE))</f>
        <v>0</v>
      </c>
      <c r="J58" s="10">
        <f>IF(ISERROR(VLOOKUP($B58,race7!$B:$H,7,FALSE)),0,VLOOKUP($B58,race7!$B:$H,7,FALSE))</f>
        <v>0</v>
      </c>
      <c r="K58" s="10">
        <f>IF(ISERROR(VLOOKUP($B58,race8!$B:$H,7,FALSE)),0,VLOOKUP($B58,race8!$B:$H,7,FALSE))</f>
        <v>0</v>
      </c>
      <c r="L58" s="10">
        <f>IF(ISERROR(VLOOKUP($B58,race9!$B:$H,7,FALSE)),0,VLOOKUP($B58,race9!$B:$H,7,FALSE))</f>
        <v>0</v>
      </c>
      <c r="M58" s="10">
        <f>IF(ISERROR(VLOOKUP($B58,race10!$B:$H,7,FALSE)),0,VLOOKUP($B58,race10!$B:$H,7,FALSE))</f>
        <v>0</v>
      </c>
      <c r="N58" s="10">
        <f>IF(ISERROR(VLOOKUP($B58,race11!$B:$H,7,FALSE)),0,VLOOKUP($B58,race11!$B:$H,7,FALSE))</f>
        <v>0</v>
      </c>
      <c r="O58" s="10">
        <f>IF(ISERROR(VLOOKUP($B58,race12!$B:$H,7,FALSE)),0,VLOOKUP($B58,race12!$B:$H,7,FALSE))</f>
        <v>0</v>
      </c>
      <c r="P58" s="10">
        <f>IF(ISERROR(VLOOKUP($B58,race13!$B:$H,7,FALSE)),0,VLOOKUP($B58,race13!$B:$H,7,FALSE))</f>
        <v>22</v>
      </c>
      <c r="Q58" s="10">
        <f>IF(ISERROR(VLOOKUP($B58,race14!$B:$H,7,FALSE)),0,VLOOKUP($B58,race14!$B:$H,7,FALSE))</f>
        <v>0</v>
      </c>
      <c r="R58" s="10">
        <f>IF(ISERROR(VLOOKUP($B58,race15!$B:$H,7,FALSE)),0,VLOOKUP($B58,race15!$B:$H,7,FALSE))</f>
        <v>0</v>
      </c>
      <c r="S58">
        <f t="shared" si="0"/>
        <v>2</v>
      </c>
    </row>
    <row r="59" spans="1:19" ht="12.75">
      <c r="A59" s="24">
        <v>58</v>
      </c>
      <c r="B59" s="15" t="s">
        <v>61</v>
      </c>
      <c r="C59" s="16">
        <f>SUM(D59:R59)</f>
        <v>22</v>
      </c>
      <c r="D59" s="10">
        <f>IF(ISERROR(VLOOKUP($B59,race1!$B:$H,7,FALSE)),0,VLOOKUP($B59,race1!$B:$H,7,FALSE))</f>
        <v>0</v>
      </c>
      <c r="E59" s="10">
        <f>IF(ISERROR(VLOOKUP($B59,race2!$B:$H,7,FALSE)),0,VLOOKUP($B59,race2!$B:$H,7,FALSE))</f>
        <v>0</v>
      </c>
      <c r="F59" s="10">
        <f>IF(ISERROR(VLOOKUP($B59,race3!$B:$H,7,FALSE)),0,VLOOKUP($B59,race3!$B:$H,7,FALSE))</f>
        <v>5</v>
      </c>
      <c r="G59" s="10">
        <f>IF(ISERROR(VLOOKUP($B59,race4!$B:$H,7,FALSE)),0,VLOOKUP($B59,race4!$B:$H,7,FALSE))</f>
        <v>8</v>
      </c>
      <c r="H59" s="10">
        <f>IF(ISERROR(VLOOKUP($B59,race5!$B:$H,7,FALSE)),0,VLOOKUP($B59,race5!$B:$H,7,FALSE))</f>
        <v>0</v>
      </c>
      <c r="I59" s="10">
        <f>IF(ISERROR(VLOOKUP($B59,race6!$B:$H,7,FALSE)),0,VLOOKUP($B59,race6!$B:$H,7,FALSE))</f>
        <v>0</v>
      </c>
      <c r="J59" s="10">
        <f>IF(ISERROR(VLOOKUP($B59,race7!$B:$H,7,FALSE)),0,VLOOKUP($B59,race7!$B:$H,7,FALSE))</f>
        <v>1</v>
      </c>
      <c r="K59" s="10">
        <f>IF(ISERROR(VLOOKUP($B59,race8!$B:$H,7,FALSE)),0,VLOOKUP($B59,race8!$B:$H,7,FALSE))</f>
        <v>0</v>
      </c>
      <c r="L59" s="10">
        <f>IF(ISERROR(VLOOKUP($B59,race9!$B:$H,7,FALSE)),0,VLOOKUP($B59,race9!$B:$H,7,FALSE))</f>
        <v>0</v>
      </c>
      <c r="M59" s="10">
        <f>IF(ISERROR(VLOOKUP($B59,race10!$B:$H,7,FALSE)),0,VLOOKUP($B59,race10!$B:$H,7,FALSE))</f>
        <v>8</v>
      </c>
      <c r="N59" s="10">
        <f>IF(ISERROR(VLOOKUP($B59,race11!$B:$H,7,FALSE)),0,VLOOKUP($B59,race11!$B:$H,7,FALSE))</f>
        <v>0</v>
      </c>
      <c r="O59" s="10">
        <f>IF(ISERROR(VLOOKUP($B59,race12!$B:$H,7,FALSE)),0,VLOOKUP($B59,race12!$B:$H,7,FALSE))</f>
        <v>0</v>
      </c>
      <c r="P59" s="10">
        <f>IF(ISERROR(VLOOKUP($B59,race13!$B:$H,7,FALSE)),0,VLOOKUP($B59,race13!$B:$H,7,FALSE))</f>
        <v>0</v>
      </c>
      <c r="Q59" s="10">
        <f>IF(ISERROR(VLOOKUP($B59,race14!$B:$H,7,FALSE)),0,VLOOKUP($B59,race14!$B:$H,7,FALSE))</f>
        <v>0</v>
      </c>
      <c r="R59" s="10">
        <f>IF(ISERROR(VLOOKUP($B59,race15!$B:$H,7,FALSE)),0,VLOOKUP($B59,race15!$B:$H,7,FALSE))</f>
        <v>0</v>
      </c>
      <c r="S59">
        <f t="shared" si="0"/>
        <v>4</v>
      </c>
    </row>
    <row r="60" spans="1:19" ht="12.75">
      <c r="A60" s="24">
        <v>59</v>
      </c>
      <c r="B60" s="15" t="s">
        <v>142</v>
      </c>
      <c r="C60" s="16">
        <f>SUM(D60:R60)</f>
        <v>22</v>
      </c>
      <c r="D60" s="10">
        <f>IF(ISERROR(VLOOKUP($B60,race1!$B:$H,7,FALSE)),0,VLOOKUP($B60,race1!$B:$H,7,FALSE))</f>
        <v>0</v>
      </c>
      <c r="E60" s="10">
        <f>IF(ISERROR(VLOOKUP($B60,race2!$B:$H,7,FALSE)),0,VLOOKUP($B60,race2!$B:$H,7,FALSE))</f>
        <v>0</v>
      </c>
      <c r="F60" s="10">
        <f>IF(ISERROR(VLOOKUP($B60,race3!$B:$H,7,FALSE)),0,VLOOKUP($B60,race3!$B:$H,7,FALSE))</f>
        <v>0</v>
      </c>
      <c r="G60" s="10">
        <f>IF(ISERROR(VLOOKUP($B60,race4!$B:$H,7,FALSE)),0,VLOOKUP($B60,race4!$B:$H,7,FALSE))</f>
        <v>0</v>
      </c>
      <c r="H60" s="10">
        <f>IF(ISERROR(VLOOKUP($B60,race5!$B:$H,7,FALSE)),0,VLOOKUP($B60,race5!$B:$H,7,FALSE))</f>
        <v>0</v>
      </c>
      <c r="I60" s="10">
        <f>IF(ISERROR(VLOOKUP($B60,race6!$B:$H,7,FALSE)),0,VLOOKUP($B60,race6!$B:$H,7,FALSE))</f>
        <v>0</v>
      </c>
      <c r="J60" s="10">
        <f>IF(ISERROR(VLOOKUP($B60,race7!$B:$H,7,FALSE)),0,VLOOKUP($B60,race7!$B:$H,7,FALSE))</f>
        <v>0</v>
      </c>
      <c r="K60" s="10">
        <f>IF(ISERROR(VLOOKUP($B60,race8!$B:$H,7,FALSE)),0,VLOOKUP($B60,race8!$B:$H,7,FALSE))</f>
        <v>0</v>
      </c>
      <c r="L60" s="10">
        <f>IF(ISERROR(VLOOKUP($B60,race9!$B:$H,7,FALSE)),0,VLOOKUP($B60,race9!$B:$H,7,FALSE))</f>
        <v>0</v>
      </c>
      <c r="M60" s="10">
        <f>IF(ISERROR(VLOOKUP($B60,race10!$B:$H,7,FALSE)),0,VLOOKUP($B60,race10!$B:$H,7,FALSE))</f>
        <v>22</v>
      </c>
      <c r="N60" s="10">
        <f>IF(ISERROR(VLOOKUP($B60,race11!$B:$H,7,FALSE)),0,VLOOKUP($B60,race11!$B:$H,7,FALSE))</f>
        <v>0</v>
      </c>
      <c r="O60" s="10">
        <f>IF(ISERROR(VLOOKUP($B60,race12!$B:$H,7,FALSE)),0,VLOOKUP($B60,race12!$B:$H,7,FALSE))</f>
        <v>0</v>
      </c>
      <c r="P60" s="10">
        <f>IF(ISERROR(VLOOKUP($B60,race13!$B:$H,7,FALSE)),0,VLOOKUP($B60,race13!$B:$H,7,FALSE))</f>
        <v>0</v>
      </c>
      <c r="Q60" s="10">
        <f>IF(ISERROR(VLOOKUP($B60,race14!$B:$H,7,FALSE)),0,VLOOKUP($B60,race14!$B:$H,7,FALSE))</f>
        <v>0</v>
      </c>
      <c r="R60" s="10">
        <f>IF(ISERROR(VLOOKUP($B60,race15!$B:$H,7,FALSE)),0,VLOOKUP($B60,race15!$B:$H,7,FALSE))</f>
        <v>0</v>
      </c>
      <c r="S60">
        <f t="shared" si="0"/>
        <v>1</v>
      </c>
    </row>
    <row r="61" spans="1:19" ht="12.75">
      <c r="A61" s="24">
        <v>60</v>
      </c>
      <c r="B61" s="15" t="s">
        <v>149</v>
      </c>
      <c r="C61" s="16">
        <f>SUM(D61:R61)</f>
        <v>22</v>
      </c>
      <c r="D61" s="10">
        <f>IF(ISERROR(VLOOKUP($B61,race1!$B:$H,7,FALSE)),0,VLOOKUP($B61,race1!$B:$H,7,FALSE))</f>
        <v>0</v>
      </c>
      <c r="E61" s="10">
        <f>IF(ISERROR(VLOOKUP($B61,race2!$B:$H,7,FALSE)),0,VLOOKUP($B61,race2!$B:$H,7,FALSE))</f>
        <v>0</v>
      </c>
      <c r="F61" s="10">
        <f>IF(ISERROR(VLOOKUP($B61,race3!$B:$H,7,FALSE)),0,VLOOKUP($B61,race3!$B:$H,7,FALSE))</f>
        <v>0</v>
      </c>
      <c r="G61" s="10">
        <f>IF(ISERROR(VLOOKUP($B61,race4!$B:$H,7,FALSE)),0,VLOOKUP($B61,race4!$B:$H,7,FALSE))</f>
        <v>0</v>
      </c>
      <c r="H61" s="10">
        <f>IF(ISERROR(VLOOKUP($B61,race5!$B:$H,7,FALSE)),0,VLOOKUP($B61,race5!$B:$H,7,FALSE))</f>
        <v>0</v>
      </c>
      <c r="I61" s="10">
        <f>IF(ISERROR(VLOOKUP($B61,race6!$B:$H,7,FALSE)),0,VLOOKUP($B61,race6!$B:$H,7,FALSE))</f>
        <v>0</v>
      </c>
      <c r="J61" s="10">
        <f>IF(ISERROR(VLOOKUP($B61,race7!$B:$H,7,FALSE)),0,VLOOKUP($B61,race7!$B:$H,7,FALSE))</f>
        <v>0</v>
      </c>
      <c r="K61" s="10">
        <f>IF(ISERROR(VLOOKUP($B61,race8!$B:$H,7,FALSE)),0,VLOOKUP($B61,race8!$B:$H,7,FALSE))</f>
        <v>0</v>
      </c>
      <c r="L61" s="10">
        <f>IF(ISERROR(VLOOKUP($B61,race9!$B:$H,7,FALSE)),0,VLOOKUP($B61,race9!$B:$H,7,FALSE))</f>
        <v>0</v>
      </c>
      <c r="M61" s="10">
        <f>IF(ISERROR(VLOOKUP($B61,race10!$B:$H,7,FALSE)),0,VLOOKUP($B61,race10!$B:$H,7,FALSE))</f>
        <v>0</v>
      </c>
      <c r="N61" s="10">
        <f>IF(ISERROR(VLOOKUP($B61,race11!$B:$H,7,FALSE)),0,VLOOKUP($B61,race11!$B:$H,7,FALSE))</f>
        <v>1</v>
      </c>
      <c r="O61" s="10">
        <f>IF(ISERROR(VLOOKUP($B61,race12!$B:$H,7,FALSE)),0,VLOOKUP($B61,race12!$B:$H,7,FALSE))</f>
        <v>8</v>
      </c>
      <c r="P61" s="10">
        <f>IF(ISERROR(VLOOKUP($B61,race13!$B:$H,7,FALSE)),0,VLOOKUP($B61,race13!$B:$H,7,FALSE))</f>
        <v>1</v>
      </c>
      <c r="Q61" s="10">
        <f>IF(ISERROR(VLOOKUP($B61,race14!$B:$H,7,FALSE)),0,VLOOKUP($B61,race14!$B:$H,7,FALSE))</f>
        <v>1</v>
      </c>
      <c r="R61" s="10">
        <f>IF(ISERROR(VLOOKUP($B61,race15!$B:$H,7,FALSE)),0,VLOOKUP($B61,race15!$B:$H,7,FALSE))</f>
        <v>11</v>
      </c>
      <c r="S61">
        <f t="shared" si="0"/>
        <v>5</v>
      </c>
    </row>
    <row r="62" spans="1:19" ht="12.75">
      <c r="A62" s="24">
        <v>61</v>
      </c>
      <c r="B62" s="15" t="s">
        <v>129</v>
      </c>
      <c r="C62" s="16">
        <f>SUM(D62:R62)</f>
        <v>19</v>
      </c>
      <c r="D62" s="10">
        <f>IF(ISERROR(VLOOKUP($B62,race1!$B:$H,7,FALSE)),0,VLOOKUP($B62,race1!$B:$H,7,FALSE))</f>
        <v>0</v>
      </c>
      <c r="E62" s="10">
        <f>IF(ISERROR(VLOOKUP($B62,race2!$B:$H,7,FALSE)),0,VLOOKUP($B62,race2!$B:$H,7,FALSE))</f>
        <v>0</v>
      </c>
      <c r="F62" s="10">
        <f>IF(ISERROR(VLOOKUP($B62,race3!$B:$H,7,FALSE)),0,VLOOKUP($B62,race3!$B:$H,7,FALSE))</f>
        <v>0</v>
      </c>
      <c r="G62" s="10">
        <f>IF(ISERROR(VLOOKUP($B62,race4!$B:$H,7,FALSE)),0,VLOOKUP($B62,race4!$B:$H,7,FALSE))</f>
        <v>0</v>
      </c>
      <c r="H62" s="10">
        <f>IF(ISERROR(VLOOKUP($B62,race5!$B:$H,7,FALSE)),0,VLOOKUP($B62,race5!$B:$H,7,FALSE))</f>
        <v>0</v>
      </c>
      <c r="I62" s="10">
        <f>IF(ISERROR(VLOOKUP($B62,race6!$B:$H,7,FALSE)),0,VLOOKUP($B62,race6!$B:$H,7,FALSE))</f>
        <v>0</v>
      </c>
      <c r="J62" s="10">
        <f>IF(ISERROR(VLOOKUP($B62,race7!$B:$H,7,FALSE)),0,VLOOKUP($B62,race7!$B:$H,7,FALSE))</f>
        <v>6</v>
      </c>
      <c r="K62" s="10">
        <f>IF(ISERROR(VLOOKUP($B62,race8!$B:$H,7,FALSE)),0,VLOOKUP($B62,race8!$B:$H,7,FALSE))</f>
        <v>3</v>
      </c>
      <c r="L62" s="10">
        <f>IF(ISERROR(VLOOKUP($B62,race9!$B:$H,7,FALSE)),0,VLOOKUP($B62,race9!$B:$H,7,FALSE))</f>
        <v>0</v>
      </c>
      <c r="M62" s="10">
        <f>IF(ISERROR(VLOOKUP($B62,race10!$B:$H,7,FALSE)),0,VLOOKUP($B62,race10!$B:$H,7,FALSE))</f>
        <v>10</v>
      </c>
      <c r="N62" s="10">
        <f>IF(ISERROR(VLOOKUP($B62,race11!$B:$H,7,FALSE)),0,VLOOKUP($B62,race11!$B:$H,7,FALSE))</f>
        <v>0</v>
      </c>
      <c r="O62" s="10">
        <f>IF(ISERROR(VLOOKUP($B62,race12!$B:$H,7,FALSE)),0,VLOOKUP($B62,race12!$B:$H,7,FALSE))</f>
        <v>0</v>
      </c>
      <c r="P62" s="10">
        <f>IF(ISERROR(VLOOKUP($B62,race13!$B:$H,7,FALSE)),0,VLOOKUP($B62,race13!$B:$H,7,FALSE))</f>
        <v>0</v>
      </c>
      <c r="Q62" s="10">
        <f>IF(ISERROR(VLOOKUP($B62,race14!$B:$H,7,FALSE)),0,VLOOKUP($B62,race14!$B:$H,7,FALSE))</f>
        <v>0</v>
      </c>
      <c r="R62" s="10">
        <f>IF(ISERROR(VLOOKUP($B62,race15!$B:$H,7,FALSE)),0,VLOOKUP($B62,race15!$B:$H,7,FALSE))</f>
        <v>0</v>
      </c>
      <c r="S62">
        <f t="shared" si="0"/>
        <v>3</v>
      </c>
    </row>
    <row r="63" spans="1:19" ht="12.75">
      <c r="A63" s="24">
        <v>62</v>
      </c>
      <c r="B63" s="15" t="s">
        <v>39</v>
      </c>
      <c r="C63" s="16">
        <f>SUM(D63:R63)</f>
        <v>19</v>
      </c>
      <c r="D63" s="10">
        <f>IF(ISERROR(VLOOKUP($B63,race1!$B:$H,7,FALSE)),0,VLOOKUP($B63,race1!$B:$H,7,FALSE))</f>
        <v>0</v>
      </c>
      <c r="E63" s="10">
        <f>IF(ISERROR(VLOOKUP($B63,race2!$B:$H,7,FALSE)),0,VLOOKUP($B63,race2!$B:$H,7,FALSE))</f>
        <v>0</v>
      </c>
      <c r="F63" s="10">
        <f>IF(ISERROR(VLOOKUP($B63,race3!$B:$H,7,FALSE)),0,VLOOKUP($B63,race3!$B:$H,7,FALSE))</f>
        <v>0</v>
      </c>
      <c r="G63" s="10">
        <f>IF(ISERROR(VLOOKUP($B63,race4!$B:$H,7,FALSE)),0,VLOOKUP($B63,race4!$B:$H,7,FALSE))</f>
        <v>0</v>
      </c>
      <c r="H63" s="10">
        <f>IF(ISERROR(VLOOKUP($B63,race5!$B:$H,7,FALSE)),0,VLOOKUP($B63,race5!$B:$H,7,FALSE))</f>
        <v>11</v>
      </c>
      <c r="I63" s="10">
        <f>IF(ISERROR(VLOOKUP($B63,race6!$B:$H,7,FALSE)),0,VLOOKUP($B63,race6!$B:$H,7,FALSE))</f>
        <v>0</v>
      </c>
      <c r="J63" s="10">
        <f>IF(ISERROR(VLOOKUP($B63,race7!$B:$H,7,FALSE)),0,VLOOKUP($B63,race7!$B:$H,7,FALSE))</f>
        <v>0</v>
      </c>
      <c r="K63" s="10">
        <f>IF(ISERROR(VLOOKUP($B63,race8!$B:$H,7,FALSE)),0,VLOOKUP($B63,race8!$B:$H,7,FALSE))</f>
        <v>0</v>
      </c>
      <c r="L63" s="10">
        <f>IF(ISERROR(VLOOKUP($B63,race9!$B:$H,7,FALSE)),0,VLOOKUP($B63,race9!$B:$H,7,FALSE))</f>
        <v>0</v>
      </c>
      <c r="M63" s="10">
        <f>IF(ISERROR(VLOOKUP($B63,race10!$B:$H,7,FALSE)),0,VLOOKUP($B63,race10!$B:$H,7,FALSE))</f>
        <v>1</v>
      </c>
      <c r="N63" s="10">
        <f>IF(ISERROR(VLOOKUP($B63,race11!$B:$H,7,FALSE)),0,VLOOKUP($B63,race11!$B:$H,7,FALSE))</f>
        <v>7</v>
      </c>
      <c r="O63" s="10">
        <f>IF(ISERROR(VLOOKUP($B63,race12!$B:$H,7,FALSE)),0,VLOOKUP($B63,race12!$B:$H,7,FALSE))</f>
        <v>0</v>
      </c>
      <c r="P63" s="10">
        <f>IF(ISERROR(VLOOKUP($B63,race13!$B:$H,7,FALSE)),0,VLOOKUP($B63,race13!$B:$H,7,FALSE))</f>
        <v>0</v>
      </c>
      <c r="Q63" s="10">
        <f>IF(ISERROR(VLOOKUP($B63,race14!$B:$H,7,FALSE)),0,VLOOKUP($B63,race14!$B:$H,7,FALSE))</f>
        <v>0</v>
      </c>
      <c r="R63" s="10">
        <f>IF(ISERROR(VLOOKUP($B63,race15!$B:$H,7,FALSE)),0,VLOOKUP($B63,race15!$B:$H,7,FALSE))</f>
        <v>0</v>
      </c>
      <c r="S63">
        <f t="shared" si="0"/>
        <v>3</v>
      </c>
    </row>
    <row r="64" spans="1:19" ht="12.75">
      <c r="A64" s="24">
        <v>63</v>
      </c>
      <c r="B64" s="15" t="s">
        <v>111</v>
      </c>
      <c r="C64" s="16">
        <f>SUM(D64:R64)</f>
        <v>18</v>
      </c>
      <c r="D64" s="10">
        <f>IF(ISERROR(VLOOKUP($B64,race1!$B:$H,7,FALSE)),0,VLOOKUP($B64,race1!$B:$H,7,FALSE))</f>
        <v>0</v>
      </c>
      <c r="E64" s="10">
        <f>IF(ISERROR(VLOOKUP($B64,race2!$B:$H,7,FALSE)),0,VLOOKUP($B64,race2!$B:$H,7,FALSE))</f>
        <v>0</v>
      </c>
      <c r="F64" s="10">
        <f>IF(ISERROR(VLOOKUP($B64,race3!$B:$H,7,FALSE)),0,VLOOKUP($B64,race3!$B:$H,7,FALSE))</f>
        <v>0</v>
      </c>
      <c r="G64" s="10">
        <f>IF(ISERROR(VLOOKUP($B64,race4!$B:$H,7,FALSE)),0,VLOOKUP($B64,race4!$B:$H,7,FALSE))</f>
        <v>1</v>
      </c>
      <c r="H64" s="10">
        <f>IF(ISERROR(VLOOKUP($B64,race5!$B:$H,7,FALSE)),0,VLOOKUP($B64,race5!$B:$H,7,FALSE))</f>
        <v>0</v>
      </c>
      <c r="I64" s="10">
        <f>IF(ISERROR(VLOOKUP($B64,race6!$B:$H,7,FALSE)),0,VLOOKUP($B64,race6!$B:$H,7,FALSE))</f>
        <v>0</v>
      </c>
      <c r="J64" s="10">
        <f>IF(ISERROR(VLOOKUP($B64,race7!$B:$H,7,FALSE)),0,VLOOKUP($B64,race7!$B:$H,7,FALSE))</f>
        <v>0</v>
      </c>
      <c r="K64" s="10">
        <f>IF(ISERROR(VLOOKUP($B64,race8!$B:$H,7,FALSE)),0,VLOOKUP($B64,race8!$B:$H,7,FALSE))</f>
        <v>1</v>
      </c>
      <c r="L64" s="10">
        <f>IF(ISERROR(VLOOKUP($B64,race9!$B:$H,7,FALSE)),0,VLOOKUP($B64,race9!$B:$H,7,FALSE))</f>
        <v>16</v>
      </c>
      <c r="M64" s="10">
        <f>IF(ISERROR(VLOOKUP($B64,race10!$B:$H,7,FALSE)),0,VLOOKUP($B64,race10!$B:$H,7,FALSE))</f>
        <v>0</v>
      </c>
      <c r="N64" s="10">
        <f>IF(ISERROR(VLOOKUP($B64,race11!$B:$H,7,FALSE)),0,VLOOKUP($B64,race11!$B:$H,7,FALSE))</f>
        <v>0</v>
      </c>
      <c r="O64" s="10">
        <f>IF(ISERROR(VLOOKUP($B64,race12!$B:$H,7,FALSE)),0,VLOOKUP($B64,race12!$B:$H,7,FALSE))</f>
        <v>0</v>
      </c>
      <c r="P64" s="10">
        <f>IF(ISERROR(VLOOKUP($B64,race13!$B:$H,7,FALSE)),0,VLOOKUP($B64,race13!$B:$H,7,FALSE))</f>
        <v>0</v>
      </c>
      <c r="Q64" s="10">
        <f>IF(ISERROR(VLOOKUP($B64,race14!$B:$H,7,FALSE)),0,VLOOKUP($B64,race14!$B:$H,7,FALSE))</f>
        <v>0</v>
      </c>
      <c r="R64" s="10">
        <f>IF(ISERROR(VLOOKUP($B64,race15!$B:$H,7,FALSE)),0,VLOOKUP($B64,race15!$B:$H,7,FALSE))</f>
        <v>0</v>
      </c>
      <c r="S64">
        <f t="shared" si="0"/>
        <v>3</v>
      </c>
    </row>
    <row r="65" spans="1:19" ht="12.75">
      <c r="A65" s="24">
        <v>64</v>
      </c>
      <c r="B65" s="15" t="s">
        <v>134</v>
      </c>
      <c r="C65" s="16">
        <f>SUM(D65:R65)</f>
        <v>16</v>
      </c>
      <c r="D65" s="10">
        <f>IF(ISERROR(VLOOKUP($B65,race1!$B:$H,7,FALSE)),0,VLOOKUP($B65,race1!$B:$H,7,FALSE))</f>
        <v>0</v>
      </c>
      <c r="E65" s="10">
        <f>IF(ISERROR(VLOOKUP($B65,race2!$B:$H,7,FALSE)),0,VLOOKUP($B65,race2!$B:$H,7,FALSE))</f>
        <v>0</v>
      </c>
      <c r="F65" s="10">
        <f>IF(ISERROR(VLOOKUP($B65,race3!$B:$H,7,FALSE)),0,VLOOKUP($B65,race3!$B:$H,7,FALSE))</f>
        <v>0</v>
      </c>
      <c r="G65" s="10">
        <f>IF(ISERROR(VLOOKUP($B65,race4!$B:$H,7,FALSE)),0,VLOOKUP($B65,race4!$B:$H,7,FALSE))</f>
        <v>0</v>
      </c>
      <c r="H65" s="10">
        <f>IF(ISERROR(VLOOKUP($B65,race5!$B:$H,7,FALSE)),0,VLOOKUP($B65,race5!$B:$H,7,FALSE))</f>
        <v>0</v>
      </c>
      <c r="I65" s="10">
        <f>IF(ISERROR(VLOOKUP($B65,race6!$B:$H,7,FALSE)),0,VLOOKUP($B65,race6!$B:$H,7,FALSE))</f>
        <v>0</v>
      </c>
      <c r="J65" s="10">
        <f>IF(ISERROR(VLOOKUP($B65,race7!$B:$H,7,FALSE)),0,VLOOKUP($B65,race7!$B:$H,7,FALSE))</f>
        <v>0</v>
      </c>
      <c r="K65" s="10">
        <f>IF(ISERROR(VLOOKUP($B65,race8!$B:$H,7,FALSE)),0,VLOOKUP($B65,race8!$B:$H,7,FALSE))</f>
        <v>1</v>
      </c>
      <c r="L65" s="10">
        <f>IF(ISERROR(VLOOKUP($B65,race9!$B:$H,7,FALSE)),0,VLOOKUP($B65,race9!$B:$H,7,FALSE))</f>
        <v>0</v>
      </c>
      <c r="M65" s="10">
        <f>IF(ISERROR(VLOOKUP($B65,race10!$B:$H,7,FALSE)),0,VLOOKUP($B65,race10!$B:$H,7,FALSE))</f>
        <v>1</v>
      </c>
      <c r="N65" s="10">
        <f>IF(ISERROR(VLOOKUP($B65,race11!$B:$H,7,FALSE)),0,VLOOKUP($B65,race11!$B:$H,7,FALSE))</f>
        <v>13</v>
      </c>
      <c r="O65" s="10">
        <f>IF(ISERROR(VLOOKUP($B65,race12!$B:$H,7,FALSE)),0,VLOOKUP($B65,race12!$B:$H,7,FALSE))</f>
        <v>0</v>
      </c>
      <c r="P65" s="10">
        <f>IF(ISERROR(VLOOKUP($B65,race13!$B:$H,7,FALSE)),0,VLOOKUP($B65,race13!$B:$H,7,FALSE))</f>
        <v>0</v>
      </c>
      <c r="Q65" s="10">
        <f>IF(ISERROR(VLOOKUP($B65,race14!$B:$H,7,FALSE)),0,VLOOKUP($B65,race14!$B:$H,7,FALSE))</f>
        <v>1</v>
      </c>
      <c r="R65" s="10">
        <f>IF(ISERROR(VLOOKUP($B65,race15!$B:$H,7,FALSE)),0,VLOOKUP($B65,race15!$B:$H,7,FALSE))</f>
        <v>0</v>
      </c>
      <c r="S65">
        <f t="shared" si="0"/>
        <v>4</v>
      </c>
    </row>
    <row r="66" spans="1:19" ht="12.75">
      <c r="A66" s="24">
        <v>65</v>
      </c>
      <c r="B66" s="15" t="s">
        <v>109</v>
      </c>
      <c r="C66" s="16">
        <f>SUM(D66:R66)</f>
        <v>13</v>
      </c>
      <c r="D66" s="10">
        <f>IF(ISERROR(VLOOKUP($B66,race1!$B:$H,7,FALSE)),0,VLOOKUP($B66,race1!$B:$H,7,FALSE))</f>
        <v>0</v>
      </c>
      <c r="E66" s="10">
        <f>IF(ISERROR(VLOOKUP($B66,race2!$B:$H,7,FALSE)),0,VLOOKUP($B66,race2!$B:$H,7,FALSE))</f>
        <v>0</v>
      </c>
      <c r="F66" s="10">
        <f>IF(ISERROR(VLOOKUP($B66,race3!$B:$H,7,FALSE)),0,VLOOKUP($B66,race3!$B:$H,7,FALSE))</f>
        <v>0</v>
      </c>
      <c r="G66" s="10">
        <f>IF(ISERROR(VLOOKUP($B66,race4!$B:$H,7,FALSE)),0,VLOOKUP($B66,race4!$B:$H,7,FALSE))</f>
        <v>1</v>
      </c>
      <c r="H66" s="10">
        <f>IF(ISERROR(VLOOKUP($B66,race5!$B:$H,7,FALSE)),0,VLOOKUP($B66,race5!$B:$H,7,FALSE))</f>
        <v>12</v>
      </c>
      <c r="I66" s="10">
        <f>IF(ISERROR(VLOOKUP($B66,race6!$B:$H,7,FALSE)),0,VLOOKUP($B66,race6!$B:$H,7,FALSE))</f>
        <v>0</v>
      </c>
      <c r="J66" s="10">
        <f>IF(ISERROR(VLOOKUP($B66,race7!$B:$H,7,FALSE)),0,VLOOKUP($B66,race7!$B:$H,7,FALSE))</f>
        <v>0</v>
      </c>
      <c r="K66" s="10">
        <f>IF(ISERROR(VLOOKUP($B66,race8!$B:$H,7,FALSE)),0,VLOOKUP($B66,race8!$B:$H,7,FALSE))</f>
        <v>0</v>
      </c>
      <c r="L66" s="10">
        <f>IF(ISERROR(VLOOKUP($B66,race9!$B:$H,7,FALSE)),0,VLOOKUP($B66,race9!$B:$H,7,FALSE))</f>
        <v>0</v>
      </c>
      <c r="M66" s="10">
        <f>IF(ISERROR(VLOOKUP($B66,race10!$B:$H,7,FALSE)),0,VLOOKUP($B66,race10!$B:$H,7,FALSE))</f>
        <v>0</v>
      </c>
      <c r="N66" s="10">
        <f>IF(ISERROR(VLOOKUP($B66,race11!$B:$H,7,FALSE)),0,VLOOKUP($B66,race11!$B:$H,7,FALSE))</f>
        <v>0</v>
      </c>
      <c r="O66" s="10">
        <f>IF(ISERROR(VLOOKUP($B66,race12!$B:$H,7,FALSE)),0,VLOOKUP($B66,race12!$B:$H,7,FALSE))</f>
        <v>0</v>
      </c>
      <c r="P66" s="10">
        <f>IF(ISERROR(VLOOKUP($B66,race13!$B:$H,7,FALSE)),0,VLOOKUP($B66,race13!$B:$H,7,FALSE))</f>
        <v>0</v>
      </c>
      <c r="Q66" s="10">
        <f>IF(ISERROR(VLOOKUP($B66,race14!$B:$H,7,FALSE)),0,VLOOKUP($B66,race14!$B:$H,7,FALSE))</f>
        <v>0</v>
      </c>
      <c r="R66" s="10">
        <f>IF(ISERROR(VLOOKUP($B66,race15!$B:$H,7,FALSE)),0,VLOOKUP($B66,race15!$B:$H,7,FALSE))</f>
        <v>0</v>
      </c>
      <c r="S66">
        <f t="shared" si="0"/>
        <v>2</v>
      </c>
    </row>
    <row r="67" spans="1:19" ht="12.75">
      <c r="A67" s="24">
        <v>66</v>
      </c>
      <c r="B67" s="15" t="s">
        <v>67</v>
      </c>
      <c r="C67" s="16">
        <f>SUM(D67:R67)</f>
        <v>13</v>
      </c>
      <c r="D67" s="10">
        <f>IF(ISERROR(VLOOKUP($B67,race1!$B:$H,7,FALSE)),0,VLOOKUP($B67,race1!$B:$H,7,FALSE))</f>
        <v>0</v>
      </c>
      <c r="E67" s="10">
        <f>IF(ISERROR(VLOOKUP($B67,race2!$B:$H,7,FALSE)),0,VLOOKUP($B67,race2!$B:$H,7,FALSE))</f>
        <v>1</v>
      </c>
      <c r="F67" s="10">
        <f>IF(ISERROR(VLOOKUP($B67,race3!$B:$H,7,FALSE)),0,VLOOKUP($B67,race3!$B:$H,7,FALSE))</f>
        <v>0</v>
      </c>
      <c r="G67" s="10">
        <f>IF(ISERROR(VLOOKUP($B67,race4!$B:$H,7,FALSE)),0,VLOOKUP($B67,race4!$B:$H,7,FALSE))</f>
        <v>0</v>
      </c>
      <c r="H67" s="10">
        <f>IF(ISERROR(VLOOKUP($B67,race5!$B:$H,7,FALSE)),0,VLOOKUP($B67,race5!$B:$H,7,FALSE))</f>
        <v>0</v>
      </c>
      <c r="I67" s="10">
        <f>IF(ISERROR(VLOOKUP($B67,race6!$B:$H,7,FALSE)),0,VLOOKUP($B67,race6!$B:$H,7,FALSE))</f>
        <v>0</v>
      </c>
      <c r="J67" s="10">
        <f>IF(ISERROR(VLOOKUP($B67,race7!$B:$H,7,FALSE)),0,VLOOKUP($B67,race7!$B:$H,7,FALSE))</f>
        <v>8</v>
      </c>
      <c r="K67" s="10">
        <f>IF(ISERROR(VLOOKUP($B67,race8!$B:$H,7,FALSE)),0,VLOOKUP($B67,race8!$B:$H,7,FALSE))</f>
        <v>0</v>
      </c>
      <c r="L67" s="10">
        <f>IF(ISERROR(VLOOKUP($B67,race9!$B:$H,7,FALSE)),0,VLOOKUP($B67,race9!$B:$H,7,FALSE))</f>
        <v>0</v>
      </c>
      <c r="M67" s="10">
        <f>IF(ISERROR(VLOOKUP($B67,race10!$B:$H,7,FALSE)),0,VLOOKUP($B67,race10!$B:$H,7,FALSE))</f>
        <v>0</v>
      </c>
      <c r="N67" s="10">
        <f>IF(ISERROR(VLOOKUP($B67,race11!$B:$H,7,FALSE)),0,VLOOKUP($B67,race11!$B:$H,7,FALSE))</f>
        <v>4</v>
      </c>
      <c r="O67" s="10">
        <f>IF(ISERROR(VLOOKUP($B67,race12!$B:$H,7,FALSE)),0,VLOOKUP($B67,race12!$B:$H,7,FALSE))</f>
        <v>0</v>
      </c>
      <c r="P67" s="10">
        <f>IF(ISERROR(VLOOKUP($B67,race13!$B:$H,7,FALSE)),0,VLOOKUP($B67,race13!$B:$H,7,FALSE))</f>
        <v>0</v>
      </c>
      <c r="Q67" s="10">
        <f>IF(ISERROR(VLOOKUP($B67,race14!$B:$H,7,FALSE)),0,VLOOKUP($B67,race14!$B:$H,7,FALSE))</f>
        <v>0</v>
      </c>
      <c r="R67" s="10">
        <f>IF(ISERROR(VLOOKUP($B67,race15!$B:$H,7,FALSE)),0,VLOOKUP($B67,race15!$B:$H,7,FALSE))</f>
        <v>0</v>
      </c>
      <c r="S67">
        <f aca="true" t="shared" si="1" ref="S67:S76">COUNTIF(D67:R67,"&gt;0")</f>
        <v>3</v>
      </c>
    </row>
    <row r="68" spans="1:19" ht="12.75">
      <c r="A68" s="24">
        <v>67</v>
      </c>
      <c r="B68" s="15" t="s">
        <v>133</v>
      </c>
      <c r="C68" s="16">
        <f>SUM(D68:R68)</f>
        <v>11</v>
      </c>
      <c r="D68" s="10">
        <f>IF(ISERROR(VLOOKUP($B68,race1!$B:$H,7,FALSE)),0,VLOOKUP($B68,race1!$B:$H,7,FALSE))</f>
        <v>0</v>
      </c>
      <c r="E68" s="10">
        <f>IF(ISERROR(VLOOKUP($B68,race2!$B:$H,7,FALSE)),0,VLOOKUP($B68,race2!$B:$H,7,FALSE))</f>
        <v>0</v>
      </c>
      <c r="F68" s="10">
        <f>IF(ISERROR(VLOOKUP($B68,race3!$B:$H,7,FALSE)),0,VLOOKUP($B68,race3!$B:$H,7,FALSE))</f>
        <v>0</v>
      </c>
      <c r="G68" s="10">
        <f>IF(ISERROR(VLOOKUP($B68,race4!$B:$H,7,FALSE)),0,VLOOKUP($B68,race4!$B:$H,7,FALSE))</f>
        <v>0</v>
      </c>
      <c r="H68" s="10">
        <f>IF(ISERROR(VLOOKUP($B68,race5!$B:$H,7,FALSE)),0,VLOOKUP($B68,race5!$B:$H,7,FALSE))</f>
        <v>0</v>
      </c>
      <c r="I68" s="10">
        <f>IF(ISERROR(VLOOKUP($B68,race6!$B:$H,7,FALSE)),0,VLOOKUP($B68,race6!$B:$H,7,FALSE))</f>
        <v>0</v>
      </c>
      <c r="J68" s="10">
        <f>IF(ISERROR(VLOOKUP($B68,race7!$B:$H,7,FALSE)),0,VLOOKUP($B68,race7!$B:$H,7,FALSE))</f>
        <v>0</v>
      </c>
      <c r="K68" s="10">
        <f>IF(ISERROR(VLOOKUP($B68,race8!$B:$H,7,FALSE)),0,VLOOKUP($B68,race8!$B:$H,7,FALSE))</f>
        <v>11</v>
      </c>
      <c r="L68" s="10">
        <f>IF(ISERROR(VLOOKUP($B68,race9!$B:$H,7,FALSE)),0,VLOOKUP($B68,race9!$B:$H,7,FALSE))</f>
        <v>0</v>
      </c>
      <c r="M68" s="10">
        <f>IF(ISERROR(VLOOKUP($B68,race10!$B:$H,7,FALSE)),0,VLOOKUP($B68,race10!$B:$H,7,FALSE))</f>
        <v>0</v>
      </c>
      <c r="N68" s="10">
        <f>IF(ISERROR(VLOOKUP($B68,race11!$B:$H,7,FALSE)),0,VLOOKUP($B68,race11!$B:$H,7,FALSE))</f>
        <v>0</v>
      </c>
      <c r="O68" s="10">
        <f>IF(ISERROR(VLOOKUP($B68,race12!$B:$H,7,FALSE)),0,VLOOKUP($B68,race12!$B:$H,7,FALSE))</f>
        <v>0</v>
      </c>
      <c r="P68" s="10">
        <f>IF(ISERROR(VLOOKUP($B68,race13!$B:$H,7,FALSE)),0,VLOOKUP($B68,race13!$B:$H,7,FALSE))</f>
        <v>0</v>
      </c>
      <c r="Q68" s="10">
        <f>IF(ISERROR(VLOOKUP($B68,race14!$B:$H,7,FALSE)),0,VLOOKUP($B68,race14!$B:$H,7,FALSE))</f>
        <v>0</v>
      </c>
      <c r="R68" s="10">
        <f>IF(ISERROR(VLOOKUP($B68,race15!$B:$H,7,FALSE)),0,VLOOKUP($B68,race15!$B:$H,7,FALSE))</f>
        <v>0</v>
      </c>
      <c r="S68">
        <f t="shared" si="1"/>
        <v>1</v>
      </c>
    </row>
    <row r="69" spans="1:19" ht="12.75">
      <c r="A69" s="24">
        <v>68</v>
      </c>
      <c r="B69" s="15" t="s">
        <v>101</v>
      </c>
      <c r="C69" s="16">
        <f>SUM(D69:R69)</f>
        <v>3</v>
      </c>
      <c r="D69" s="10">
        <f>IF(ISERROR(VLOOKUP($B69,race1!$B:$H,7,FALSE)),0,VLOOKUP($B69,race1!$B:$H,7,FALSE))</f>
        <v>0</v>
      </c>
      <c r="E69" s="10">
        <f>IF(ISERROR(VLOOKUP($B69,race2!$B:$H,7,FALSE)),0,VLOOKUP($B69,race2!$B:$H,7,FALSE))</f>
        <v>0</v>
      </c>
      <c r="F69" s="10">
        <f>IF(ISERROR(VLOOKUP($B69,race3!$B:$H,7,FALSE)),0,VLOOKUP($B69,race3!$B:$H,7,FALSE))</f>
        <v>1</v>
      </c>
      <c r="G69" s="10">
        <f>IF(ISERROR(VLOOKUP($B69,race4!$B:$H,7,FALSE)),0,VLOOKUP($B69,race4!$B:$H,7,FALSE))</f>
        <v>0</v>
      </c>
      <c r="H69" s="10">
        <f>IF(ISERROR(VLOOKUP($B69,race5!$B:$H,7,FALSE)),0,VLOOKUP($B69,race5!$B:$H,7,FALSE))</f>
        <v>1</v>
      </c>
      <c r="I69" s="10">
        <f>IF(ISERROR(VLOOKUP($B69,race6!$B:$H,7,FALSE)),0,VLOOKUP($B69,race6!$B:$H,7,FALSE))</f>
        <v>0</v>
      </c>
      <c r="J69" s="10">
        <f>IF(ISERROR(VLOOKUP($B69,race7!$B:$H,7,FALSE)),0,VLOOKUP($B69,race7!$B:$H,7,FALSE))</f>
        <v>1</v>
      </c>
      <c r="K69" s="10">
        <f>IF(ISERROR(VLOOKUP($B69,race8!$B:$H,7,FALSE)),0,VLOOKUP($B69,race8!$B:$H,7,FALSE))</f>
        <v>0</v>
      </c>
      <c r="L69" s="10">
        <f>IF(ISERROR(VLOOKUP($B69,race9!$B:$H,7,FALSE)),0,VLOOKUP($B69,race9!$B:$H,7,FALSE))</f>
        <v>0</v>
      </c>
      <c r="M69" s="10">
        <f>IF(ISERROR(VLOOKUP($B69,race10!$B:$H,7,FALSE)),0,VLOOKUP($B69,race10!$B:$H,7,FALSE))</f>
        <v>0</v>
      </c>
      <c r="N69" s="10">
        <f>IF(ISERROR(VLOOKUP($B69,race11!$B:$H,7,FALSE)),0,VLOOKUP($B69,race11!$B:$H,7,FALSE))</f>
        <v>0</v>
      </c>
      <c r="O69" s="10">
        <f>IF(ISERROR(VLOOKUP($B69,race12!$B:$H,7,FALSE)),0,VLOOKUP($B69,race12!$B:$H,7,FALSE))</f>
        <v>0</v>
      </c>
      <c r="P69" s="10">
        <f>IF(ISERROR(VLOOKUP($B69,race13!$B:$H,7,FALSE)),0,VLOOKUP($B69,race13!$B:$H,7,FALSE))</f>
        <v>0</v>
      </c>
      <c r="Q69" s="10">
        <f>IF(ISERROR(VLOOKUP($B69,race14!$B:$H,7,FALSE)),0,VLOOKUP($B69,race14!$B:$H,7,FALSE))</f>
        <v>0</v>
      </c>
      <c r="R69" s="10">
        <f>IF(ISERROR(VLOOKUP($B69,race15!$B:$H,7,FALSE)),0,VLOOKUP($B69,race15!$B:$H,7,FALSE))</f>
        <v>0</v>
      </c>
      <c r="S69">
        <f t="shared" si="1"/>
        <v>3</v>
      </c>
    </row>
    <row r="70" spans="1:19" ht="12.75">
      <c r="A70" s="24">
        <v>69</v>
      </c>
      <c r="B70" s="15" t="s">
        <v>7</v>
      </c>
      <c r="C70" s="16">
        <f>SUM(D70:R70)</f>
        <v>3</v>
      </c>
      <c r="D70" s="10">
        <f>IF(ISERROR(VLOOKUP($B70,race1!$B:$H,7,FALSE)),0,VLOOKUP($B70,race1!$B:$H,7,FALSE))</f>
        <v>0</v>
      </c>
      <c r="E70" s="10">
        <f>IF(ISERROR(VLOOKUP($B70,race2!$B:$H,7,FALSE)),0,VLOOKUP($B70,race2!$B:$H,7,FALSE))</f>
        <v>0</v>
      </c>
      <c r="F70" s="10">
        <f>IF(ISERROR(VLOOKUP($B70,race3!$B:$H,7,FALSE)),0,VLOOKUP($B70,race3!$B:$H,7,FALSE))</f>
        <v>0</v>
      </c>
      <c r="G70" s="10">
        <f>IF(ISERROR(VLOOKUP($B70,race4!$B:$H,7,FALSE)),0,VLOOKUP($B70,race4!$B:$H,7,FALSE))</f>
        <v>0</v>
      </c>
      <c r="H70" s="10">
        <f>IF(ISERROR(VLOOKUP($B70,race5!$B:$H,7,FALSE)),0,VLOOKUP($B70,race5!$B:$H,7,FALSE))</f>
        <v>0</v>
      </c>
      <c r="I70" s="10">
        <f>IF(ISERROR(VLOOKUP($B70,race6!$B:$H,7,FALSE)),0,VLOOKUP($B70,race6!$B:$H,7,FALSE))</f>
        <v>0</v>
      </c>
      <c r="J70" s="10">
        <f>IF(ISERROR(VLOOKUP($B70,race7!$B:$H,7,FALSE)),0,VLOOKUP($B70,race7!$B:$H,7,FALSE))</f>
        <v>3</v>
      </c>
      <c r="K70" s="10">
        <f>IF(ISERROR(VLOOKUP($B70,race8!$B:$H,7,FALSE)),0,VLOOKUP($B70,race8!$B:$H,7,FALSE))</f>
        <v>0</v>
      </c>
      <c r="L70" s="10">
        <f>IF(ISERROR(VLOOKUP($B70,race9!$B:$H,7,FALSE)),0,VLOOKUP($B70,race9!$B:$H,7,FALSE))</f>
        <v>0</v>
      </c>
      <c r="M70" s="10">
        <f>IF(ISERROR(VLOOKUP($B70,race10!$B:$H,7,FALSE)),0,VLOOKUP($B70,race10!$B:$H,7,FALSE))</f>
        <v>0</v>
      </c>
      <c r="N70" s="10">
        <f>IF(ISERROR(VLOOKUP($B70,race11!$B:$H,7,FALSE)),0,VLOOKUP($B70,race11!$B:$H,7,FALSE))</f>
        <v>0</v>
      </c>
      <c r="O70" s="10">
        <f>IF(ISERROR(VLOOKUP($B70,race12!$B:$H,7,FALSE)),0,VLOOKUP($B70,race12!$B:$H,7,FALSE))</f>
        <v>0</v>
      </c>
      <c r="P70" s="10">
        <f>IF(ISERROR(VLOOKUP($B70,race13!$B:$H,7,FALSE)),0,VLOOKUP($B70,race13!$B:$H,7,FALSE))</f>
        <v>0</v>
      </c>
      <c r="Q70" s="10">
        <f>IF(ISERROR(VLOOKUP($B70,race14!$B:$H,7,FALSE)),0,VLOOKUP($B70,race14!$B:$H,7,FALSE))</f>
        <v>0</v>
      </c>
      <c r="R70" s="10">
        <f>IF(ISERROR(VLOOKUP($B70,race15!$B:$H,7,FALSE)),0,VLOOKUP($B70,race15!$B:$H,7,FALSE))</f>
        <v>0</v>
      </c>
      <c r="S70">
        <f t="shared" si="1"/>
        <v>1</v>
      </c>
    </row>
    <row r="71" spans="1:19" ht="12.75">
      <c r="A71" s="24">
        <v>70</v>
      </c>
      <c r="B71" s="15" t="s">
        <v>100</v>
      </c>
      <c r="C71" s="16">
        <f>SUM(D71:R71)</f>
        <v>2</v>
      </c>
      <c r="D71" s="10">
        <f>IF(ISERROR(VLOOKUP($B71,race1!$B:$H,7,FALSE)),0,VLOOKUP($B71,race1!$B:$H,7,FALSE))</f>
        <v>0</v>
      </c>
      <c r="E71" s="10">
        <f>IF(ISERROR(VLOOKUP($B71,race2!$B:$H,7,FALSE)),0,VLOOKUP($B71,race2!$B:$H,7,FALSE))</f>
        <v>0</v>
      </c>
      <c r="F71" s="10">
        <f>IF(ISERROR(VLOOKUP($B71,race3!$B:$H,7,FALSE)),0,VLOOKUP($B71,race3!$B:$H,7,FALSE))</f>
        <v>1</v>
      </c>
      <c r="G71" s="10">
        <f>IF(ISERROR(VLOOKUP($B71,race4!$B:$H,7,FALSE)),0,VLOOKUP($B71,race4!$B:$H,7,FALSE))</f>
        <v>1</v>
      </c>
      <c r="H71" s="10">
        <f>IF(ISERROR(VLOOKUP($B71,race5!$B:$H,7,FALSE)),0,VLOOKUP($B71,race5!$B:$H,7,FALSE))</f>
        <v>0</v>
      </c>
      <c r="I71" s="10">
        <f>IF(ISERROR(VLOOKUP($B71,race6!$B:$H,7,FALSE)),0,VLOOKUP($B71,race6!$B:$H,7,FALSE))</f>
        <v>0</v>
      </c>
      <c r="J71" s="10">
        <f>IF(ISERROR(VLOOKUP($B71,race7!$B:$H,7,FALSE)),0,VLOOKUP($B71,race7!$B:$H,7,FALSE))</f>
        <v>0</v>
      </c>
      <c r="K71" s="10">
        <f>IF(ISERROR(VLOOKUP($B71,race8!$B:$H,7,FALSE)),0,VLOOKUP($B71,race8!$B:$H,7,FALSE))</f>
        <v>0</v>
      </c>
      <c r="L71" s="10">
        <f>IF(ISERROR(VLOOKUP($B71,race9!$B:$H,7,FALSE)),0,VLOOKUP($B71,race9!$B:$H,7,FALSE))</f>
        <v>0</v>
      </c>
      <c r="M71" s="10">
        <f>IF(ISERROR(VLOOKUP($B71,race10!$B:$H,7,FALSE)),0,VLOOKUP($B71,race10!$B:$H,7,FALSE))</f>
        <v>0</v>
      </c>
      <c r="N71" s="10">
        <f>IF(ISERROR(VLOOKUP($B71,race11!$B:$H,7,FALSE)),0,VLOOKUP($B71,race11!$B:$H,7,FALSE))</f>
        <v>0</v>
      </c>
      <c r="O71" s="10">
        <f>IF(ISERROR(VLOOKUP($B71,race12!$B:$H,7,FALSE)),0,VLOOKUP($B71,race12!$B:$H,7,FALSE))</f>
        <v>0</v>
      </c>
      <c r="P71" s="10">
        <f>IF(ISERROR(VLOOKUP($B71,race13!$B:$H,7,FALSE)),0,VLOOKUP($B71,race13!$B:$H,7,FALSE))</f>
        <v>0</v>
      </c>
      <c r="Q71" s="10">
        <f>IF(ISERROR(VLOOKUP($B71,race14!$B:$H,7,FALSE)),0,VLOOKUP($B71,race14!$B:$H,7,FALSE))</f>
        <v>0</v>
      </c>
      <c r="R71" s="10">
        <f>IF(ISERROR(VLOOKUP($B71,race15!$B:$H,7,FALSE)),0,VLOOKUP($B71,race15!$B:$H,7,FALSE))</f>
        <v>0</v>
      </c>
      <c r="S71">
        <f t="shared" si="1"/>
        <v>2</v>
      </c>
    </row>
    <row r="72" spans="1:19" ht="12.75">
      <c r="A72" s="24">
        <v>71</v>
      </c>
      <c r="B72" s="15" t="s">
        <v>112</v>
      </c>
      <c r="C72" s="16">
        <f>SUM(D72:R72)</f>
        <v>2</v>
      </c>
      <c r="D72" s="10">
        <f>IF(ISERROR(VLOOKUP($B72,race1!$B:$H,7,FALSE)),0,VLOOKUP($B72,race1!$B:$H,7,FALSE))</f>
        <v>0</v>
      </c>
      <c r="E72" s="10">
        <f>IF(ISERROR(VLOOKUP($B72,race2!$B:$H,7,FALSE)),0,VLOOKUP($B72,race2!$B:$H,7,FALSE))</f>
        <v>0</v>
      </c>
      <c r="F72" s="10">
        <f>IF(ISERROR(VLOOKUP($B72,race3!$B:$H,7,FALSE)),0,VLOOKUP($B72,race3!$B:$H,7,FALSE))</f>
        <v>0</v>
      </c>
      <c r="G72" s="10">
        <f>IF(ISERROR(VLOOKUP($B72,race4!$B:$H,7,FALSE)),0,VLOOKUP($B72,race4!$B:$H,7,FALSE))</f>
        <v>1</v>
      </c>
      <c r="H72" s="10">
        <f>IF(ISERROR(VLOOKUP($B72,race5!$B:$H,7,FALSE)),0,VLOOKUP($B72,race5!$B:$H,7,FALSE))</f>
        <v>0</v>
      </c>
      <c r="I72" s="10">
        <f>IF(ISERROR(VLOOKUP($B72,race6!$B:$H,7,FALSE)),0,VLOOKUP($B72,race6!$B:$H,7,FALSE))</f>
        <v>0</v>
      </c>
      <c r="J72" s="10">
        <f>IF(ISERROR(VLOOKUP($B72,race7!$B:$H,7,FALSE)),0,VLOOKUP($B72,race7!$B:$H,7,FALSE))</f>
        <v>0</v>
      </c>
      <c r="K72" s="10">
        <f>IF(ISERROR(VLOOKUP($B72,race8!$B:$H,7,FALSE)),0,VLOOKUP($B72,race8!$B:$H,7,FALSE))</f>
        <v>0</v>
      </c>
      <c r="L72" s="10">
        <f>IF(ISERROR(VLOOKUP($B72,race9!$B:$H,7,FALSE)),0,VLOOKUP($B72,race9!$B:$H,7,FALSE))</f>
        <v>0</v>
      </c>
      <c r="M72" s="10">
        <f>IF(ISERROR(VLOOKUP($B72,race10!$B:$H,7,FALSE)),0,VLOOKUP($B72,race10!$B:$H,7,FALSE))</f>
        <v>1</v>
      </c>
      <c r="N72" s="10">
        <f>IF(ISERROR(VLOOKUP($B72,race11!$B:$H,7,FALSE)),0,VLOOKUP($B72,race11!$B:$H,7,FALSE))</f>
        <v>0</v>
      </c>
      <c r="O72" s="10">
        <f>IF(ISERROR(VLOOKUP($B72,race12!$B:$H,7,FALSE)),0,VLOOKUP($B72,race12!$B:$H,7,FALSE))</f>
        <v>0</v>
      </c>
      <c r="P72" s="10">
        <f>IF(ISERROR(VLOOKUP($B72,race13!$B:$H,7,FALSE)),0,VLOOKUP($B72,race13!$B:$H,7,FALSE))</f>
        <v>0</v>
      </c>
      <c r="Q72" s="10">
        <f>IF(ISERROR(VLOOKUP($B72,race14!$B:$H,7,FALSE)),0,VLOOKUP($B72,race14!$B:$H,7,FALSE))</f>
        <v>0</v>
      </c>
      <c r="R72" s="10">
        <f>IF(ISERROR(VLOOKUP($B72,race15!$B:$H,7,FALSE)),0,VLOOKUP($B72,race15!$B:$H,7,FALSE))</f>
        <v>0</v>
      </c>
      <c r="S72">
        <f t="shared" si="1"/>
        <v>2</v>
      </c>
    </row>
    <row r="73" spans="1:19" ht="12.75">
      <c r="A73" s="24">
        <v>72</v>
      </c>
      <c r="B73" s="15" t="s">
        <v>113</v>
      </c>
      <c r="C73" s="16">
        <f>SUM(D73:R73)</f>
        <v>1</v>
      </c>
      <c r="D73" s="10">
        <f>IF(ISERROR(VLOOKUP($B73,race1!$B:$H,7,FALSE)),0,VLOOKUP($B73,race1!$B:$H,7,FALSE))</f>
        <v>0</v>
      </c>
      <c r="E73" s="10">
        <f>IF(ISERROR(VLOOKUP($B73,race2!$B:$H,7,FALSE)),0,VLOOKUP($B73,race2!$B:$H,7,FALSE))</f>
        <v>0</v>
      </c>
      <c r="F73" s="10">
        <f>IF(ISERROR(VLOOKUP($B73,race3!$B:$H,7,FALSE)),0,VLOOKUP($B73,race3!$B:$H,7,FALSE))</f>
        <v>0</v>
      </c>
      <c r="G73" s="10">
        <f>IF(ISERROR(VLOOKUP($B73,race4!$B:$H,7,FALSE)),0,VLOOKUP($B73,race4!$B:$H,7,FALSE))</f>
        <v>1</v>
      </c>
      <c r="H73" s="10">
        <f>IF(ISERROR(VLOOKUP($B73,race5!$B:$H,7,FALSE)),0,VLOOKUP($B73,race5!$B:$H,7,FALSE))</f>
        <v>0</v>
      </c>
      <c r="I73" s="10">
        <f>IF(ISERROR(VLOOKUP($B73,race6!$B:$H,7,FALSE)),0,VLOOKUP($B73,race6!$B:$H,7,FALSE))</f>
        <v>0</v>
      </c>
      <c r="J73" s="10">
        <f>IF(ISERROR(VLOOKUP($B73,race7!$B:$H,7,FALSE)),0,VLOOKUP($B73,race7!$B:$H,7,FALSE))</f>
        <v>0</v>
      </c>
      <c r="K73" s="10">
        <f>IF(ISERROR(VLOOKUP($B73,race8!$B:$H,7,FALSE)),0,VLOOKUP($B73,race8!$B:$H,7,FALSE))</f>
        <v>0</v>
      </c>
      <c r="L73" s="10">
        <f>IF(ISERROR(VLOOKUP($B73,race9!$B:$H,7,FALSE)),0,VLOOKUP($B73,race9!$B:$H,7,FALSE))</f>
        <v>0</v>
      </c>
      <c r="M73" s="10">
        <f>IF(ISERROR(VLOOKUP($B73,race10!$B:$H,7,FALSE)),0,VLOOKUP($B73,race10!$B:$H,7,FALSE))</f>
        <v>0</v>
      </c>
      <c r="N73" s="10">
        <f>IF(ISERROR(VLOOKUP($B73,race11!$B:$H,7,FALSE)),0,VLOOKUP($B73,race11!$B:$H,7,FALSE))</f>
        <v>0</v>
      </c>
      <c r="O73" s="10">
        <f>IF(ISERROR(VLOOKUP($B73,race12!$B:$H,7,FALSE)),0,VLOOKUP($B73,race12!$B:$H,7,FALSE))</f>
        <v>0</v>
      </c>
      <c r="P73" s="10">
        <f>IF(ISERROR(VLOOKUP($B73,race13!$B:$H,7,FALSE)),0,VLOOKUP($B73,race13!$B:$H,7,FALSE))</f>
        <v>0</v>
      </c>
      <c r="Q73" s="10">
        <f>IF(ISERROR(VLOOKUP($B73,race14!$B:$H,7,FALSE)),0,VLOOKUP($B73,race14!$B:$H,7,FALSE))</f>
        <v>0</v>
      </c>
      <c r="R73" s="10">
        <f>IF(ISERROR(VLOOKUP($B73,race15!$B:$H,7,FALSE)),0,VLOOKUP($B73,race15!$B:$H,7,FALSE))</f>
        <v>0</v>
      </c>
      <c r="S73">
        <f t="shared" si="1"/>
        <v>1</v>
      </c>
    </row>
    <row r="74" spans="1:19" ht="12.75">
      <c r="A74" s="24">
        <v>73</v>
      </c>
      <c r="B74" s="15" t="s">
        <v>114</v>
      </c>
      <c r="C74" s="16">
        <f>SUM(D74:R74)</f>
        <v>1</v>
      </c>
      <c r="D74" s="10">
        <f>IF(ISERROR(VLOOKUP($B74,race1!$B:$H,7,FALSE)),0,VLOOKUP($B74,race1!$B:$H,7,FALSE))</f>
        <v>0</v>
      </c>
      <c r="E74" s="10">
        <f>IF(ISERROR(VLOOKUP($B74,race2!$B:$H,7,FALSE)),0,VLOOKUP($B74,race2!$B:$H,7,FALSE))</f>
        <v>0</v>
      </c>
      <c r="F74" s="10">
        <f>IF(ISERROR(VLOOKUP($B74,race3!$B:$H,7,FALSE)),0,VLOOKUP($B74,race3!$B:$H,7,FALSE))</f>
        <v>0</v>
      </c>
      <c r="G74" s="10">
        <f>IF(ISERROR(VLOOKUP($B74,race4!$B:$H,7,FALSE)),0,VLOOKUP($B74,race4!$B:$H,7,FALSE))</f>
        <v>1</v>
      </c>
      <c r="H74" s="10">
        <f>IF(ISERROR(VLOOKUP($B74,race5!$B:$H,7,FALSE)),0,VLOOKUP($B74,race5!$B:$H,7,FALSE))</f>
        <v>0</v>
      </c>
      <c r="I74" s="10">
        <f>IF(ISERROR(VLOOKUP($B74,race6!$B:$H,7,FALSE)),0,VLOOKUP($B74,race6!$B:$H,7,FALSE))</f>
        <v>0</v>
      </c>
      <c r="J74" s="10">
        <f>IF(ISERROR(VLOOKUP($B74,race7!$B:$H,7,FALSE)),0,VLOOKUP($B74,race7!$B:$H,7,FALSE))</f>
        <v>0</v>
      </c>
      <c r="K74" s="10">
        <f>IF(ISERROR(VLOOKUP($B74,race8!$B:$H,7,FALSE)),0,VLOOKUP($B74,race8!$B:$H,7,FALSE))</f>
        <v>0</v>
      </c>
      <c r="L74" s="10">
        <f>IF(ISERROR(VLOOKUP($B74,race9!$B:$H,7,FALSE)),0,VLOOKUP($B74,race9!$B:$H,7,FALSE))</f>
        <v>0</v>
      </c>
      <c r="M74" s="10">
        <f>IF(ISERROR(VLOOKUP($B74,race10!$B:$H,7,FALSE)),0,VLOOKUP($B74,race10!$B:$H,7,FALSE))</f>
        <v>0</v>
      </c>
      <c r="N74" s="10">
        <f>IF(ISERROR(VLOOKUP($B74,race11!$B:$H,7,FALSE)),0,VLOOKUP($B74,race11!$B:$H,7,FALSE))</f>
        <v>0</v>
      </c>
      <c r="O74" s="10">
        <f>IF(ISERROR(VLOOKUP($B74,race12!$B:$H,7,FALSE)),0,VLOOKUP($B74,race12!$B:$H,7,FALSE))</f>
        <v>0</v>
      </c>
      <c r="P74" s="10">
        <f>IF(ISERROR(VLOOKUP($B74,race13!$B:$H,7,FALSE)),0,VLOOKUP($B74,race13!$B:$H,7,FALSE))</f>
        <v>0</v>
      </c>
      <c r="Q74" s="10">
        <f>IF(ISERROR(VLOOKUP($B74,race14!$B:$H,7,FALSE)),0,VLOOKUP($B74,race14!$B:$H,7,FALSE))</f>
        <v>0</v>
      </c>
      <c r="R74" s="10">
        <f>IF(ISERROR(VLOOKUP($B74,race15!$B:$H,7,FALSE)),0,VLOOKUP($B74,race15!$B:$H,7,FALSE))</f>
        <v>0</v>
      </c>
      <c r="S74">
        <f t="shared" si="1"/>
        <v>1</v>
      </c>
    </row>
    <row r="75" spans="1:19" ht="12.75">
      <c r="A75" s="24">
        <v>74</v>
      </c>
      <c r="B75" s="15" t="s">
        <v>143</v>
      </c>
      <c r="C75" s="16">
        <f>SUM(D75:R75)</f>
        <v>1</v>
      </c>
      <c r="D75" s="10">
        <f>IF(ISERROR(VLOOKUP($B75,race1!$B:$H,7,FALSE)),0,VLOOKUP($B75,race1!$B:$H,7,FALSE))</f>
        <v>0</v>
      </c>
      <c r="E75" s="10">
        <f>IF(ISERROR(VLOOKUP($B75,race2!$B:$H,7,FALSE)),0,VLOOKUP($B75,race2!$B:$H,7,FALSE))</f>
        <v>0</v>
      </c>
      <c r="F75" s="10">
        <f>IF(ISERROR(VLOOKUP($B75,race3!$B:$H,7,FALSE)),0,VLOOKUP($B75,race3!$B:$H,7,FALSE))</f>
        <v>0</v>
      </c>
      <c r="G75" s="10">
        <f>IF(ISERROR(VLOOKUP($B75,race4!$B:$H,7,FALSE)),0,VLOOKUP($B75,race4!$B:$H,7,FALSE))</f>
        <v>0</v>
      </c>
      <c r="H75" s="10">
        <f>IF(ISERROR(VLOOKUP($B75,race5!$B:$H,7,FALSE)),0,VLOOKUP($B75,race5!$B:$H,7,FALSE))</f>
        <v>0</v>
      </c>
      <c r="I75" s="10">
        <f>IF(ISERROR(VLOOKUP($B75,race6!$B:$H,7,FALSE)),0,VLOOKUP($B75,race6!$B:$H,7,FALSE))</f>
        <v>0</v>
      </c>
      <c r="J75" s="10">
        <f>IF(ISERROR(VLOOKUP($B75,race7!$B:$H,7,FALSE)),0,VLOOKUP($B75,race7!$B:$H,7,FALSE))</f>
        <v>0</v>
      </c>
      <c r="K75" s="10">
        <f>IF(ISERROR(VLOOKUP($B75,race8!$B:$H,7,FALSE)),0,VLOOKUP($B75,race8!$B:$H,7,FALSE))</f>
        <v>0</v>
      </c>
      <c r="L75" s="10">
        <f>IF(ISERROR(VLOOKUP($B75,race9!$B:$H,7,FALSE)),0,VLOOKUP($B75,race9!$B:$H,7,FALSE))</f>
        <v>0</v>
      </c>
      <c r="M75" s="10">
        <f>IF(ISERROR(VLOOKUP($B75,race10!$B:$H,7,FALSE)),0,VLOOKUP($B75,race10!$B:$H,7,FALSE))</f>
        <v>1</v>
      </c>
      <c r="N75" s="10">
        <f>IF(ISERROR(VLOOKUP($B75,race11!$B:$H,7,FALSE)),0,VLOOKUP($B75,race11!$B:$H,7,FALSE))</f>
        <v>0</v>
      </c>
      <c r="O75" s="10">
        <f>IF(ISERROR(VLOOKUP($B75,race12!$B:$H,7,FALSE)),0,VLOOKUP($B75,race12!$B:$H,7,FALSE))</f>
        <v>0</v>
      </c>
      <c r="P75" s="10">
        <f>IF(ISERROR(VLOOKUP($B75,race13!$B:$H,7,FALSE)),0,VLOOKUP($B75,race13!$B:$H,7,FALSE))</f>
        <v>0</v>
      </c>
      <c r="Q75" s="10">
        <f>IF(ISERROR(VLOOKUP($B75,race14!$B:$H,7,FALSE)),0,VLOOKUP($B75,race14!$B:$H,7,FALSE))</f>
        <v>0</v>
      </c>
      <c r="R75" s="10">
        <f>IF(ISERROR(VLOOKUP($B75,race15!$B:$H,7,FALSE)),0,VLOOKUP($B75,race15!$B:$H,7,FALSE))</f>
        <v>0</v>
      </c>
      <c r="S75">
        <f t="shared" si="1"/>
        <v>1</v>
      </c>
    </row>
    <row r="76" spans="1:19" ht="12.75">
      <c r="A76" s="24">
        <v>75</v>
      </c>
      <c r="B76" s="15" t="s">
        <v>144</v>
      </c>
      <c r="C76" s="16">
        <f>SUM(D76:R76)</f>
        <v>1</v>
      </c>
      <c r="D76" s="10">
        <f>IF(ISERROR(VLOOKUP($B76,race1!$B:$H,7,FALSE)),0,VLOOKUP($B76,race1!$B:$H,7,FALSE))</f>
        <v>0</v>
      </c>
      <c r="E76" s="10">
        <f>IF(ISERROR(VLOOKUP($B76,race2!$B:$H,7,FALSE)),0,VLOOKUP($B76,race2!$B:$H,7,FALSE))</f>
        <v>0</v>
      </c>
      <c r="F76" s="10">
        <f>IF(ISERROR(VLOOKUP($B76,race3!$B:$H,7,FALSE)),0,VLOOKUP($B76,race3!$B:$H,7,FALSE))</f>
        <v>0</v>
      </c>
      <c r="G76" s="10">
        <f>IF(ISERROR(VLOOKUP($B76,race4!$B:$H,7,FALSE)),0,VLOOKUP($B76,race4!$B:$H,7,FALSE))</f>
        <v>0</v>
      </c>
      <c r="H76" s="10">
        <f>IF(ISERROR(VLOOKUP($B76,race5!$B:$H,7,FALSE)),0,VLOOKUP($B76,race5!$B:$H,7,FALSE))</f>
        <v>0</v>
      </c>
      <c r="I76" s="10">
        <f>IF(ISERROR(VLOOKUP($B76,race6!$B:$H,7,FALSE)),0,VLOOKUP($B76,race6!$B:$H,7,FALSE))</f>
        <v>0</v>
      </c>
      <c r="J76" s="10">
        <f>IF(ISERROR(VLOOKUP($B76,race7!$B:$H,7,FALSE)),0,VLOOKUP($B76,race7!$B:$H,7,FALSE))</f>
        <v>0</v>
      </c>
      <c r="K76" s="10">
        <f>IF(ISERROR(VLOOKUP($B76,race8!$B:$H,7,FALSE)),0,VLOOKUP($B76,race8!$B:$H,7,FALSE))</f>
        <v>0</v>
      </c>
      <c r="L76" s="10">
        <f>IF(ISERROR(VLOOKUP($B76,race9!$B:$H,7,FALSE)),0,VLOOKUP($B76,race9!$B:$H,7,FALSE))</f>
        <v>0</v>
      </c>
      <c r="M76" s="10">
        <f>IF(ISERROR(VLOOKUP($B76,race10!$B:$H,7,FALSE)),0,VLOOKUP($B76,race10!$B:$H,7,FALSE))</f>
        <v>1</v>
      </c>
      <c r="N76" s="10">
        <f>IF(ISERROR(VLOOKUP($B76,race11!$B:$H,7,FALSE)),0,VLOOKUP($B76,race11!$B:$H,7,FALSE))</f>
        <v>0</v>
      </c>
      <c r="O76" s="10">
        <f>IF(ISERROR(VLOOKUP($B76,race12!$B:$H,7,FALSE)),0,VLOOKUP($B76,race12!$B:$H,7,FALSE))</f>
        <v>0</v>
      </c>
      <c r="P76" s="10">
        <f>IF(ISERROR(VLOOKUP($B76,race13!$B:$H,7,FALSE)),0,VLOOKUP($B76,race13!$B:$H,7,FALSE))</f>
        <v>0</v>
      </c>
      <c r="Q76" s="10">
        <f>IF(ISERROR(VLOOKUP($B76,race14!$B:$H,7,FALSE)),0,VLOOKUP($B76,race14!$B:$H,7,FALSE))</f>
        <v>0</v>
      </c>
      <c r="R76" s="10">
        <f>IF(ISERROR(VLOOKUP($B76,race15!$B:$H,7,FALSE)),0,VLOOKUP($B76,race15!$B:$H,7,FALSE))</f>
        <v>0</v>
      </c>
      <c r="S76">
        <f t="shared" si="1"/>
        <v>1</v>
      </c>
    </row>
    <row r="77" spans="1:18" ht="12.75">
      <c r="A77" s="38"/>
      <c r="B77" s="39"/>
      <c r="C77" s="40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</row>
    <row r="78" spans="1:3" s="35" customFormat="1" ht="12.75">
      <c r="A78" s="36"/>
      <c r="B78" s="34"/>
      <c r="C78" s="37"/>
    </row>
    <row r="79" spans="1:3" s="35" customFormat="1" ht="12.75">
      <c r="A79" s="36"/>
      <c r="B79" s="34"/>
      <c r="C79" s="37"/>
    </row>
    <row r="80" spans="1:3" s="35" customFormat="1" ht="12.75">
      <c r="A80" s="36"/>
      <c r="B80" s="34"/>
      <c r="C80" s="37"/>
    </row>
    <row r="81" spans="1:3" s="35" customFormat="1" ht="12.75">
      <c r="A81" s="36"/>
      <c r="B81" s="34"/>
      <c r="C81" s="37"/>
    </row>
    <row r="82" spans="1:3" s="35" customFormat="1" ht="12.75">
      <c r="A82" s="36"/>
      <c r="B82" s="34"/>
      <c r="C82" s="37"/>
    </row>
    <row r="83" spans="1:3" s="35" customFormat="1" ht="12.75">
      <c r="A83" s="36"/>
      <c r="B83" s="34"/>
      <c r="C83" s="37"/>
    </row>
    <row r="84" spans="1:3" s="35" customFormat="1" ht="12.75">
      <c r="A84" s="36"/>
      <c r="B84" s="34"/>
      <c r="C84" s="37"/>
    </row>
    <row r="85" spans="1:3" s="35" customFormat="1" ht="12.75">
      <c r="A85" s="36"/>
      <c r="B85" s="34"/>
      <c r="C85" s="37"/>
    </row>
    <row r="86" spans="1:3" s="35" customFormat="1" ht="12.75">
      <c r="A86" s="36"/>
      <c r="B86" s="34"/>
      <c r="C86" s="37"/>
    </row>
    <row r="87" spans="1:3" s="35" customFormat="1" ht="12.75">
      <c r="A87" s="36"/>
      <c r="B87" s="34"/>
      <c r="C87" s="37"/>
    </row>
    <row r="88" spans="1:3" s="35" customFormat="1" ht="12.75">
      <c r="A88" s="36"/>
      <c r="B88" s="34"/>
      <c r="C88" s="37"/>
    </row>
    <row r="89" spans="1:3" s="35" customFormat="1" ht="12.75">
      <c r="A89" s="36"/>
      <c r="B89" s="34"/>
      <c r="C89" s="37"/>
    </row>
    <row r="90" spans="1:3" s="35" customFormat="1" ht="12.75">
      <c r="A90" s="36"/>
      <c r="B90" s="34"/>
      <c r="C90" s="37"/>
    </row>
    <row r="91" spans="1:3" s="35" customFormat="1" ht="12.75">
      <c r="A91" s="36"/>
      <c r="B91" s="34"/>
      <c r="C91" s="37"/>
    </row>
    <row r="92" spans="1:3" s="35" customFormat="1" ht="12.75">
      <c r="A92" s="36"/>
      <c r="B92" s="34"/>
      <c r="C92" s="37"/>
    </row>
    <row r="93" spans="1:3" s="35" customFormat="1" ht="12.75">
      <c r="A93" s="36"/>
      <c r="B93" s="34"/>
      <c r="C93" s="37"/>
    </row>
    <row r="94" spans="1:3" s="35" customFormat="1" ht="12.75">
      <c r="A94" s="36"/>
      <c r="B94" s="34"/>
      <c r="C94" s="37"/>
    </row>
    <row r="95" spans="1:3" s="35" customFormat="1" ht="12.75">
      <c r="A95" s="36"/>
      <c r="B95" s="34"/>
      <c r="C95" s="37"/>
    </row>
    <row r="96" spans="1:3" s="35" customFormat="1" ht="12.75">
      <c r="A96" s="36"/>
      <c r="B96" s="34"/>
      <c r="C96" s="37"/>
    </row>
    <row r="97" spans="1:3" s="35" customFormat="1" ht="12.75">
      <c r="A97" s="36"/>
      <c r="B97" s="34"/>
      <c r="C97" s="37"/>
    </row>
    <row r="98" spans="1:3" s="35" customFormat="1" ht="12.75">
      <c r="A98" s="36"/>
      <c r="B98" s="34"/>
      <c r="C98" s="37"/>
    </row>
    <row r="99" spans="1:3" s="35" customFormat="1" ht="12.75">
      <c r="A99" s="36"/>
      <c r="B99" s="34"/>
      <c r="C99" s="37"/>
    </row>
    <row r="100" spans="1:3" s="35" customFormat="1" ht="12.75">
      <c r="A100" s="36"/>
      <c r="B100" s="34"/>
      <c r="C100" s="37"/>
    </row>
    <row r="101" spans="1:3" s="35" customFormat="1" ht="12.75">
      <c r="A101" s="36"/>
      <c r="B101" s="34"/>
      <c r="C101" s="37"/>
    </row>
    <row r="102" spans="1:3" s="35" customFormat="1" ht="12.75">
      <c r="A102" s="36"/>
      <c r="B102" s="34"/>
      <c r="C102" s="37"/>
    </row>
    <row r="103" spans="1:3" s="35" customFormat="1" ht="12.75">
      <c r="A103" s="36"/>
      <c r="B103" s="34"/>
      <c r="C103" s="37"/>
    </row>
    <row r="104" spans="1:3" s="35" customFormat="1" ht="12.75">
      <c r="A104" s="36"/>
      <c r="B104" s="34"/>
      <c r="C104" s="37"/>
    </row>
    <row r="105" spans="1:3" s="35" customFormat="1" ht="12.75">
      <c r="A105" s="36"/>
      <c r="B105" s="34"/>
      <c r="C105" s="37"/>
    </row>
    <row r="106" spans="1:3" s="35" customFormat="1" ht="12.75">
      <c r="A106" s="36"/>
      <c r="B106" s="34"/>
      <c r="C106" s="37"/>
    </row>
    <row r="107" spans="1:3" s="35" customFormat="1" ht="12.75">
      <c r="A107" s="36"/>
      <c r="B107" s="34"/>
      <c r="C107" s="37"/>
    </row>
    <row r="108" spans="1:3" s="35" customFormat="1" ht="12.75">
      <c r="A108" s="36"/>
      <c r="B108" s="34"/>
      <c r="C108" s="37"/>
    </row>
    <row r="109" spans="1:3" s="35" customFormat="1" ht="12.75">
      <c r="A109" s="36"/>
      <c r="B109" s="34"/>
      <c r="C109" s="37"/>
    </row>
    <row r="110" spans="1:3" s="35" customFormat="1" ht="12.75">
      <c r="A110" s="36"/>
      <c r="B110" s="34"/>
      <c r="C110" s="37"/>
    </row>
    <row r="111" spans="1:3" s="35" customFormat="1" ht="12.75">
      <c r="A111" s="36"/>
      <c r="B111" s="34"/>
      <c r="C111" s="37"/>
    </row>
    <row r="112" spans="1:3" s="35" customFormat="1" ht="12.75">
      <c r="A112" s="36"/>
      <c r="B112" s="34"/>
      <c r="C112" s="37"/>
    </row>
    <row r="113" spans="1:3" s="35" customFormat="1" ht="12.75">
      <c r="A113" s="36"/>
      <c r="B113" s="34"/>
      <c r="C113" s="37"/>
    </row>
    <row r="114" spans="1:3" s="35" customFormat="1" ht="12.75">
      <c r="A114" s="36"/>
      <c r="B114" s="34"/>
      <c r="C114" s="37"/>
    </row>
    <row r="115" spans="1:3" s="35" customFormat="1" ht="12.75">
      <c r="A115" s="36"/>
      <c r="B115" s="34"/>
      <c r="C115" s="37"/>
    </row>
    <row r="116" spans="1:3" s="35" customFormat="1" ht="12.75">
      <c r="A116" s="36"/>
      <c r="B116" s="34"/>
      <c r="C116" s="37"/>
    </row>
    <row r="117" spans="1:3" s="35" customFormat="1" ht="12.75">
      <c r="A117" s="36"/>
      <c r="B117" s="34"/>
      <c r="C117" s="37"/>
    </row>
    <row r="118" spans="1:3" s="35" customFormat="1" ht="12.75">
      <c r="A118" s="36"/>
      <c r="B118" s="34"/>
      <c r="C118" s="37"/>
    </row>
    <row r="119" spans="1:3" s="35" customFormat="1" ht="12.75">
      <c r="A119" s="36"/>
      <c r="B119" s="34"/>
      <c r="C119" s="37"/>
    </row>
    <row r="120" spans="1:3" s="35" customFormat="1" ht="12.75">
      <c r="A120" s="36"/>
      <c r="B120" s="34"/>
      <c r="C120" s="37"/>
    </row>
    <row r="121" spans="1:3" s="35" customFormat="1" ht="12.75">
      <c r="A121" s="36"/>
      <c r="B121" s="34"/>
      <c r="C121" s="37"/>
    </row>
    <row r="122" spans="1:3" s="35" customFormat="1" ht="12.75">
      <c r="A122" s="36"/>
      <c r="B122" s="34"/>
      <c r="C122" s="37"/>
    </row>
    <row r="123" spans="1:3" s="35" customFormat="1" ht="12.75">
      <c r="A123" s="36"/>
      <c r="B123" s="34"/>
      <c r="C123" s="37"/>
    </row>
    <row r="124" spans="1:3" s="35" customFormat="1" ht="12.75">
      <c r="A124" s="36"/>
      <c r="B124" s="34"/>
      <c r="C124" s="37"/>
    </row>
    <row r="125" spans="1:3" s="35" customFormat="1" ht="12.75">
      <c r="A125" s="36"/>
      <c r="B125" s="34"/>
      <c r="C125" s="37"/>
    </row>
    <row r="126" spans="1:3" s="35" customFormat="1" ht="12.75">
      <c r="A126" s="36"/>
      <c r="B126" s="34"/>
      <c r="C126" s="37"/>
    </row>
    <row r="127" spans="1:3" s="35" customFormat="1" ht="12.75">
      <c r="A127" s="36"/>
      <c r="B127" s="34"/>
      <c r="C127" s="37"/>
    </row>
    <row r="128" spans="1:3" s="35" customFormat="1" ht="12.75">
      <c r="A128" s="36"/>
      <c r="B128" s="34"/>
      <c r="C128" s="37"/>
    </row>
    <row r="129" spans="1:3" s="35" customFormat="1" ht="12.75">
      <c r="A129" s="36"/>
      <c r="B129" s="34"/>
      <c r="C129" s="37"/>
    </row>
    <row r="130" spans="1:3" s="35" customFormat="1" ht="12.75">
      <c r="A130" s="36"/>
      <c r="B130" s="34"/>
      <c r="C130" s="37"/>
    </row>
    <row r="131" spans="1:3" s="35" customFormat="1" ht="12.75">
      <c r="A131" s="36"/>
      <c r="B131" s="34"/>
      <c r="C131" s="37"/>
    </row>
    <row r="132" spans="1:3" s="35" customFormat="1" ht="12.75">
      <c r="A132" s="36"/>
      <c r="B132" s="34"/>
      <c r="C132" s="37"/>
    </row>
    <row r="133" spans="1:3" s="35" customFormat="1" ht="12.75">
      <c r="A133" s="36"/>
      <c r="B133" s="34"/>
      <c r="C133" s="37"/>
    </row>
    <row r="134" spans="1:3" s="35" customFormat="1" ht="12.75">
      <c r="A134" s="36"/>
      <c r="B134" s="34"/>
      <c r="C134" s="37"/>
    </row>
    <row r="135" spans="1:3" s="35" customFormat="1" ht="12.75">
      <c r="A135" s="36"/>
      <c r="B135" s="34"/>
      <c r="C135" s="37"/>
    </row>
    <row r="136" spans="1:3" s="35" customFormat="1" ht="12.75">
      <c r="A136" s="36"/>
      <c r="B136" s="34"/>
      <c r="C136" s="37"/>
    </row>
    <row r="137" spans="1:3" s="35" customFormat="1" ht="12.75">
      <c r="A137" s="36"/>
      <c r="B137" s="34"/>
      <c r="C137" s="37"/>
    </row>
    <row r="138" spans="1:3" s="35" customFormat="1" ht="12.75">
      <c r="A138" s="36"/>
      <c r="B138" s="34"/>
      <c r="C138" s="37"/>
    </row>
    <row r="139" spans="1:3" s="35" customFormat="1" ht="12.75">
      <c r="A139" s="36"/>
      <c r="B139" s="34"/>
      <c r="C139" s="37"/>
    </row>
    <row r="140" spans="1:3" s="35" customFormat="1" ht="12.75">
      <c r="A140" s="36"/>
      <c r="B140" s="34"/>
      <c r="C140" s="37"/>
    </row>
    <row r="141" spans="1:3" s="35" customFormat="1" ht="12.75">
      <c r="A141" s="36"/>
      <c r="B141" s="34"/>
      <c r="C141" s="37"/>
    </row>
    <row r="142" spans="1:3" s="35" customFormat="1" ht="12.75">
      <c r="A142" s="36"/>
      <c r="B142" s="34"/>
      <c r="C142" s="37"/>
    </row>
    <row r="143" spans="1:3" s="35" customFormat="1" ht="12.75">
      <c r="A143" s="36"/>
      <c r="B143" s="34"/>
      <c r="C143" s="37"/>
    </row>
    <row r="144" spans="1:3" s="35" customFormat="1" ht="12.75">
      <c r="A144" s="36"/>
      <c r="B144" s="34"/>
      <c r="C144" s="37"/>
    </row>
    <row r="145" spans="1:3" s="35" customFormat="1" ht="12.75">
      <c r="A145" s="36"/>
      <c r="B145" s="34"/>
      <c r="C145" s="37"/>
    </row>
    <row r="146" spans="1:3" s="35" customFormat="1" ht="12.75">
      <c r="A146" s="36"/>
      <c r="B146" s="34"/>
      <c r="C146" s="37"/>
    </row>
    <row r="147" spans="1:3" s="35" customFormat="1" ht="12.75">
      <c r="A147" s="36"/>
      <c r="B147" s="34"/>
      <c r="C147" s="37"/>
    </row>
    <row r="148" spans="1:3" s="35" customFormat="1" ht="12.75">
      <c r="A148" s="36"/>
      <c r="B148" s="34"/>
      <c r="C148" s="37"/>
    </row>
    <row r="149" spans="1:3" s="35" customFormat="1" ht="12.75">
      <c r="A149" s="36"/>
      <c r="B149" s="34"/>
      <c r="C149" s="37"/>
    </row>
    <row r="150" spans="1:3" s="35" customFormat="1" ht="12.75">
      <c r="A150" s="36"/>
      <c r="B150" s="34"/>
      <c r="C150" s="37"/>
    </row>
    <row r="151" spans="1:3" s="35" customFormat="1" ht="12.75">
      <c r="A151" s="36"/>
      <c r="B151" s="34"/>
      <c r="C151" s="37"/>
    </row>
    <row r="152" spans="1:3" s="35" customFormat="1" ht="12.75">
      <c r="A152" s="36"/>
      <c r="B152" s="34"/>
      <c r="C152" s="37"/>
    </row>
    <row r="153" spans="1:3" s="35" customFormat="1" ht="12.75">
      <c r="A153" s="36"/>
      <c r="B153" s="34"/>
      <c r="C153" s="37"/>
    </row>
    <row r="154" spans="1:3" s="35" customFormat="1" ht="12.75">
      <c r="A154" s="36"/>
      <c r="B154" s="34"/>
      <c r="C154" s="37"/>
    </row>
    <row r="155" spans="1:3" s="35" customFormat="1" ht="12.75">
      <c r="A155" s="36"/>
      <c r="B155" s="34"/>
      <c r="C155" s="37"/>
    </row>
    <row r="156" spans="1:3" s="35" customFormat="1" ht="12.75">
      <c r="A156" s="36"/>
      <c r="B156" s="34"/>
      <c r="C156" s="37"/>
    </row>
    <row r="157" spans="1:3" s="35" customFormat="1" ht="12.75">
      <c r="A157" s="36"/>
      <c r="B157" s="34"/>
      <c r="C157" s="37"/>
    </row>
    <row r="158" spans="1:3" s="35" customFormat="1" ht="12.75">
      <c r="A158" s="36"/>
      <c r="B158" s="34"/>
      <c r="C158" s="37"/>
    </row>
    <row r="159" spans="1:3" s="35" customFormat="1" ht="12.75">
      <c r="A159" s="36"/>
      <c r="B159" s="34"/>
      <c r="C159" s="37"/>
    </row>
    <row r="160" spans="1:3" s="35" customFormat="1" ht="12.75">
      <c r="A160" s="36"/>
      <c r="B160" s="34"/>
      <c r="C160" s="37"/>
    </row>
    <row r="161" spans="1:3" s="35" customFormat="1" ht="12.75">
      <c r="A161" s="36"/>
      <c r="B161" s="34"/>
      <c r="C161" s="37"/>
    </row>
    <row r="162" spans="1:3" s="35" customFormat="1" ht="12.75">
      <c r="A162" s="36"/>
      <c r="B162" s="34"/>
      <c r="C162" s="37"/>
    </row>
    <row r="163" spans="1:3" s="35" customFormat="1" ht="12.75">
      <c r="A163" s="36"/>
      <c r="B163" s="34"/>
      <c r="C163" s="37"/>
    </row>
    <row r="164" spans="1:3" s="35" customFormat="1" ht="12.75">
      <c r="A164" s="36"/>
      <c r="B164" s="34"/>
      <c r="C164" s="37"/>
    </row>
    <row r="165" spans="1:3" s="35" customFormat="1" ht="12.75">
      <c r="A165" s="36"/>
      <c r="B165" s="34"/>
      <c r="C165" s="37"/>
    </row>
    <row r="166" spans="1:3" s="35" customFormat="1" ht="12.75">
      <c r="A166" s="36"/>
      <c r="B166" s="34"/>
      <c r="C166" s="37"/>
    </row>
    <row r="167" spans="1:3" s="35" customFormat="1" ht="12.75">
      <c r="A167" s="36"/>
      <c r="B167" s="34"/>
      <c r="C167" s="37"/>
    </row>
    <row r="168" spans="1:3" s="35" customFormat="1" ht="12.75">
      <c r="A168" s="36"/>
      <c r="B168" s="34"/>
      <c r="C168" s="37"/>
    </row>
    <row r="169" spans="1:3" s="35" customFormat="1" ht="12.75">
      <c r="A169" s="36"/>
      <c r="B169" s="34"/>
      <c r="C169" s="37"/>
    </row>
    <row r="170" spans="1:3" s="35" customFormat="1" ht="12.75">
      <c r="A170" s="36"/>
      <c r="B170" s="34"/>
      <c r="C170" s="37"/>
    </row>
    <row r="171" spans="1:3" s="35" customFormat="1" ht="12.75">
      <c r="A171" s="36"/>
      <c r="B171" s="34"/>
      <c r="C171" s="37"/>
    </row>
    <row r="172" spans="1:3" s="35" customFormat="1" ht="12.75">
      <c r="A172" s="36"/>
      <c r="B172" s="34"/>
      <c r="C172" s="37"/>
    </row>
    <row r="173" spans="1:3" s="35" customFormat="1" ht="12.75">
      <c r="A173" s="36"/>
      <c r="B173" s="34"/>
      <c r="C173" s="37"/>
    </row>
    <row r="174" spans="1:3" s="35" customFormat="1" ht="12.75">
      <c r="A174" s="36"/>
      <c r="B174" s="34"/>
      <c r="C174" s="37"/>
    </row>
    <row r="175" spans="1:3" s="35" customFormat="1" ht="12.75">
      <c r="A175" s="36"/>
      <c r="B175" s="34"/>
      <c r="C175" s="37"/>
    </row>
    <row r="176" spans="1:3" s="35" customFormat="1" ht="12.75">
      <c r="A176" s="36"/>
      <c r="B176" s="34"/>
      <c r="C176" s="37"/>
    </row>
    <row r="177" spans="1:3" s="35" customFormat="1" ht="12.75">
      <c r="A177" s="36"/>
      <c r="B177" s="34"/>
      <c r="C177" s="37"/>
    </row>
    <row r="178" spans="1:3" s="35" customFormat="1" ht="12.75">
      <c r="A178" s="36"/>
      <c r="B178" s="34"/>
      <c r="C178" s="37"/>
    </row>
    <row r="179" spans="1:3" s="35" customFormat="1" ht="12.75">
      <c r="A179" s="36"/>
      <c r="B179" s="34"/>
      <c r="C179" s="37"/>
    </row>
    <row r="180" spans="1:3" s="35" customFormat="1" ht="12.75">
      <c r="A180" s="36"/>
      <c r="B180" s="34"/>
      <c r="C180" s="37"/>
    </row>
    <row r="181" spans="1:3" s="35" customFormat="1" ht="12.75">
      <c r="A181" s="36"/>
      <c r="B181" s="34"/>
      <c r="C181" s="37"/>
    </row>
    <row r="182" spans="1:3" s="35" customFormat="1" ht="12.75">
      <c r="A182" s="36"/>
      <c r="B182" s="34"/>
      <c r="C182" s="37"/>
    </row>
    <row r="183" spans="1:3" s="35" customFormat="1" ht="12.75">
      <c r="A183" s="36"/>
      <c r="B183" s="34"/>
      <c r="C183" s="37"/>
    </row>
    <row r="184" spans="1:3" s="35" customFormat="1" ht="12.75">
      <c r="A184" s="36"/>
      <c r="B184" s="34"/>
      <c r="C184" s="37"/>
    </row>
    <row r="185" spans="1:3" s="35" customFormat="1" ht="12.75">
      <c r="A185" s="36"/>
      <c r="B185" s="34"/>
      <c r="C185" s="37"/>
    </row>
    <row r="186" spans="1:3" s="35" customFormat="1" ht="12.75">
      <c r="A186" s="36"/>
      <c r="B186" s="34"/>
      <c r="C186" s="37"/>
    </row>
    <row r="187" spans="1:3" s="35" customFormat="1" ht="12.75">
      <c r="A187" s="36"/>
      <c r="B187" s="34"/>
      <c r="C187" s="37"/>
    </row>
    <row r="188" spans="1:3" s="35" customFormat="1" ht="12.75">
      <c r="A188" s="36"/>
      <c r="B188" s="34"/>
      <c r="C188" s="37"/>
    </row>
    <row r="189" spans="1:3" s="35" customFormat="1" ht="12.75">
      <c r="A189" s="36"/>
      <c r="B189" s="34"/>
      <c r="C189" s="37"/>
    </row>
    <row r="190" spans="1:3" s="35" customFormat="1" ht="12.75">
      <c r="A190" s="36"/>
      <c r="B190" s="34"/>
      <c r="C190" s="37"/>
    </row>
    <row r="191" spans="1:3" s="35" customFormat="1" ht="12.75">
      <c r="A191" s="36"/>
      <c r="B191" s="34"/>
      <c r="C191" s="37"/>
    </row>
    <row r="192" spans="1:3" s="35" customFormat="1" ht="12.75">
      <c r="A192" s="36"/>
      <c r="B192" s="34"/>
      <c r="C192" s="37"/>
    </row>
    <row r="193" spans="1:3" s="35" customFormat="1" ht="12.75">
      <c r="A193" s="36"/>
      <c r="B193" s="34"/>
      <c r="C193" s="37"/>
    </row>
    <row r="194" spans="1:3" s="35" customFormat="1" ht="12.75">
      <c r="A194" s="36"/>
      <c r="B194" s="34"/>
      <c r="C194" s="37"/>
    </row>
    <row r="195" spans="1:3" s="35" customFormat="1" ht="12.75">
      <c r="A195" s="36"/>
      <c r="B195" s="34"/>
      <c r="C195" s="37"/>
    </row>
    <row r="196" spans="1:3" s="35" customFormat="1" ht="12.75">
      <c r="A196" s="36"/>
      <c r="B196" s="34"/>
      <c r="C196" s="37"/>
    </row>
    <row r="197" spans="1:3" s="35" customFormat="1" ht="12.75">
      <c r="A197" s="36"/>
      <c r="B197" s="34"/>
      <c r="C197" s="37"/>
    </row>
    <row r="198" spans="1:3" s="35" customFormat="1" ht="12.75">
      <c r="A198" s="36"/>
      <c r="B198" s="34"/>
      <c r="C198" s="37"/>
    </row>
    <row r="199" spans="1:3" s="35" customFormat="1" ht="12.75">
      <c r="A199" s="36"/>
      <c r="B199" s="34"/>
      <c r="C199" s="37"/>
    </row>
    <row r="200" spans="1:3" s="35" customFormat="1" ht="12.75">
      <c r="A200" s="36"/>
      <c r="B200" s="34"/>
      <c r="C200" s="37"/>
    </row>
    <row r="201" spans="1:3" s="35" customFormat="1" ht="12.75">
      <c r="A201" s="36"/>
      <c r="B201" s="34"/>
      <c r="C201" s="37"/>
    </row>
    <row r="202" spans="1:3" s="35" customFormat="1" ht="12.75">
      <c r="A202" s="36"/>
      <c r="B202" s="34"/>
      <c r="C202" s="37"/>
    </row>
    <row r="203" spans="1:3" s="35" customFormat="1" ht="12.75">
      <c r="A203" s="36"/>
      <c r="B203" s="34"/>
      <c r="C203" s="37"/>
    </row>
    <row r="204" spans="1:3" s="35" customFormat="1" ht="12.75">
      <c r="A204" s="36"/>
      <c r="B204" s="34"/>
      <c r="C204" s="37"/>
    </row>
    <row r="205" spans="1:3" s="35" customFormat="1" ht="12.75">
      <c r="A205" s="36"/>
      <c r="B205" s="34"/>
      <c r="C205" s="37"/>
    </row>
    <row r="206" spans="1:3" s="35" customFormat="1" ht="12.75">
      <c r="A206" s="36"/>
      <c r="B206" s="34"/>
      <c r="C206" s="37"/>
    </row>
    <row r="207" spans="1:3" s="35" customFormat="1" ht="12.75">
      <c r="A207" s="36"/>
      <c r="B207" s="34"/>
      <c r="C207" s="37"/>
    </row>
    <row r="208" spans="1:3" s="35" customFormat="1" ht="12.75">
      <c r="A208" s="36"/>
      <c r="B208" s="34"/>
      <c r="C208" s="37"/>
    </row>
    <row r="209" spans="1:3" s="35" customFormat="1" ht="12.75">
      <c r="A209" s="36"/>
      <c r="B209" s="34"/>
      <c r="C209" s="37"/>
    </row>
    <row r="210" spans="1:3" s="35" customFormat="1" ht="12.75">
      <c r="A210" s="36"/>
      <c r="B210" s="34"/>
      <c r="C210" s="37"/>
    </row>
    <row r="211" spans="1:3" s="35" customFormat="1" ht="12.75">
      <c r="A211" s="36"/>
      <c r="B211" s="34"/>
      <c r="C211" s="37"/>
    </row>
    <row r="212" spans="1:3" s="35" customFormat="1" ht="12.75">
      <c r="A212" s="36"/>
      <c r="B212" s="34"/>
      <c r="C212" s="37"/>
    </row>
    <row r="213" spans="1:3" s="35" customFormat="1" ht="12.75">
      <c r="A213" s="36"/>
      <c r="B213" s="34"/>
      <c r="C213" s="37"/>
    </row>
    <row r="214" spans="1:3" s="35" customFormat="1" ht="12.75">
      <c r="A214" s="36"/>
      <c r="B214" s="34"/>
      <c r="C214" s="37"/>
    </row>
    <row r="215" spans="1:3" s="35" customFormat="1" ht="12.75">
      <c r="A215" s="36"/>
      <c r="B215" s="34"/>
      <c r="C215" s="37"/>
    </row>
    <row r="216" spans="1:3" s="35" customFormat="1" ht="12.75">
      <c r="A216" s="36"/>
      <c r="B216" s="34"/>
      <c r="C216" s="37"/>
    </row>
    <row r="217" spans="1:3" s="35" customFormat="1" ht="12.75">
      <c r="A217" s="36"/>
      <c r="B217" s="34"/>
      <c r="C217" s="37"/>
    </row>
    <row r="218" spans="1:3" s="35" customFormat="1" ht="12.75">
      <c r="A218" s="36"/>
      <c r="B218" s="34"/>
      <c r="C218" s="37"/>
    </row>
    <row r="219" spans="1:3" s="35" customFormat="1" ht="12.75">
      <c r="A219" s="36"/>
      <c r="B219" s="34"/>
      <c r="C219" s="37"/>
    </row>
    <row r="220" spans="1:3" s="35" customFormat="1" ht="12.75">
      <c r="A220" s="36"/>
      <c r="B220" s="34"/>
      <c r="C220" s="37"/>
    </row>
    <row r="221" spans="1:3" s="35" customFormat="1" ht="12.75">
      <c r="A221" s="36"/>
      <c r="B221" s="34"/>
      <c r="C221" s="37"/>
    </row>
    <row r="222" spans="1:3" s="35" customFormat="1" ht="12.75">
      <c r="A222" s="36"/>
      <c r="B222" s="34"/>
      <c r="C222" s="37"/>
    </row>
    <row r="223" spans="1:3" s="35" customFormat="1" ht="12.75">
      <c r="A223" s="36"/>
      <c r="B223" s="34"/>
      <c r="C223" s="37"/>
    </row>
    <row r="224" spans="1:3" s="35" customFormat="1" ht="12.75">
      <c r="A224" s="36"/>
      <c r="B224" s="34"/>
      <c r="C224" s="37"/>
    </row>
    <row r="225" spans="1:3" s="35" customFormat="1" ht="12.75">
      <c r="A225" s="36"/>
      <c r="B225" s="34"/>
      <c r="C225" s="37"/>
    </row>
    <row r="226" spans="1:3" s="35" customFormat="1" ht="12.75">
      <c r="A226" s="36"/>
      <c r="B226" s="34"/>
      <c r="C226" s="37"/>
    </row>
    <row r="227" spans="1:3" s="35" customFormat="1" ht="12.75">
      <c r="A227" s="36"/>
      <c r="B227" s="34"/>
      <c r="C227" s="37"/>
    </row>
    <row r="228" spans="1:3" s="35" customFormat="1" ht="12.75">
      <c r="A228" s="36"/>
      <c r="B228" s="34"/>
      <c r="C228" s="37"/>
    </row>
    <row r="229" spans="1:3" s="35" customFormat="1" ht="12.75">
      <c r="A229" s="36"/>
      <c r="B229" s="34"/>
      <c r="C229" s="37"/>
    </row>
    <row r="230" spans="1:3" s="35" customFormat="1" ht="12.75">
      <c r="A230" s="36"/>
      <c r="B230" s="34"/>
      <c r="C230" s="37"/>
    </row>
    <row r="231" spans="1:3" s="35" customFormat="1" ht="12.75">
      <c r="A231" s="36"/>
      <c r="B231" s="34"/>
      <c r="C231" s="37"/>
    </row>
    <row r="232" spans="1:3" s="35" customFormat="1" ht="12.75">
      <c r="A232" s="36"/>
      <c r="B232" s="34"/>
      <c r="C232" s="37"/>
    </row>
    <row r="233" spans="1:3" s="35" customFormat="1" ht="12.75">
      <c r="A233" s="36"/>
      <c r="B233" s="34"/>
      <c r="C233" s="37"/>
    </row>
    <row r="234" spans="1:3" s="35" customFormat="1" ht="12.75">
      <c r="A234" s="36"/>
      <c r="B234" s="34"/>
      <c r="C234" s="37"/>
    </row>
    <row r="235" spans="1:3" s="35" customFormat="1" ht="12.75">
      <c r="A235" s="36"/>
      <c r="B235" s="34"/>
      <c r="C235" s="37"/>
    </row>
    <row r="236" spans="1:3" s="35" customFormat="1" ht="12.75">
      <c r="A236" s="36"/>
      <c r="B236" s="34"/>
      <c r="C236" s="37"/>
    </row>
    <row r="237" spans="1:3" s="35" customFormat="1" ht="12.75">
      <c r="A237" s="36"/>
      <c r="B237" s="34"/>
      <c r="C237" s="37"/>
    </row>
    <row r="238" spans="1:3" s="35" customFormat="1" ht="12.75">
      <c r="A238" s="36"/>
      <c r="B238" s="34"/>
      <c r="C238" s="37"/>
    </row>
    <row r="239" spans="1:3" s="35" customFormat="1" ht="12.75">
      <c r="A239" s="36"/>
      <c r="B239" s="34"/>
      <c r="C239" s="37"/>
    </row>
    <row r="240" spans="1:3" s="35" customFormat="1" ht="12.75">
      <c r="A240" s="36"/>
      <c r="B240" s="34"/>
      <c r="C240" s="37"/>
    </row>
    <row r="241" spans="1:3" s="35" customFormat="1" ht="12.75">
      <c r="A241" s="36"/>
      <c r="B241" s="34"/>
      <c r="C241" s="37"/>
    </row>
    <row r="242" spans="1:3" s="35" customFormat="1" ht="12.75">
      <c r="A242" s="36"/>
      <c r="B242" s="34"/>
      <c r="C242" s="37"/>
    </row>
    <row r="243" spans="1:3" s="35" customFormat="1" ht="12.75">
      <c r="A243" s="36"/>
      <c r="B243" s="34"/>
      <c r="C243" s="37"/>
    </row>
    <row r="244" spans="1:3" s="35" customFormat="1" ht="12.75">
      <c r="A244" s="36"/>
      <c r="B244" s="34"/>
      <c r="C244" s="37"/>
    </row>
    <row r="245" spans="1:3" s="35" customFormat="1" ht="12.75">
      <c r="A245" s="36"/>
      <c r="B245" s="34"/>
      <c r="C245" s="37"/>
    </row>
    <row r="246" spans="1:3" s="35" customFormat="1" ht="12.75">
      <c r="A246" s="36"/>
      <c r="B246" s="34"/>
      <c r="C246" s="37"/>
    </row>
    <row r="247" spans="1:3" s="35" customFormat="1" ht="12.75">
      <c r="A247" s="36"/>
      <c r="B247" s="34"/>
      <c r="C247" s="37"/>
    </row>
    <row r="248" spans="1:3" s="35" customFormat="1" ht="12.75">
      <c r="A248" s="36"/>
      <c r="B248" s="34"/>
      <c r="C248" s="37"/>
    </row>
    <row r="249" spans="1:3" s="35" customFormat="1" ht="12.75">
      <c r="A249" s="36"/>
      <c r="B249" s="34"/>
      <c r="C249" s="37"/>
    </row>
    <row r="250" spans="1:3" s="35" customFormat="1" ht="12.75">
      <c r="A250" s="36"/>
      <c r="B250" s="34"/>
      <c r="C250" s="37"/>
    </row>
    <row r="251" spans="1:3" s="35" customFormat="1" ht="12.75">
      <c r="A251" s="36"/>
      <c r="B251" s="34"/>
      <c r="C251" s="37"/>
    </row>
    <row r="252" spans="1:3" s="35" customFormat="1" ht="12.75">
      <c r="A252" s="36"/>
      <c r="B252" s="34"/>
      <c r="C252" s="37"/>
    </row>
    <row r="253" spans="1:3" s="35" customFormat="1" ht="12.75">
      <c r="A253" s="36"/>
      <c r="B253" s="34"/>
      <c r="C253" s="37"/>
    </row>
    <row r="254" spans="1:3" s="35" customFormat="1" ht="12.75">
      <c r="A254" s="36"/>
      <c r="B254" s="34"/>
      <c r="C254" s="37"/>
    </row>
    <row r="255" spans="1:3" s="35" customFormat="1" ht="12.75">
      <c r="A255" s="36"/>
      <c r="B255" s="34"/>
      <c r="C255" s="37"/>
    </row>
    <row r="256" spans="1:3" s="35" customFormat="1" ht="12.75">
      <c r="A256" s="36"/>
      <c r="B256" s="34"/>
      <c r="C256" s="37"/>
    </row>
    <row r="257" spans="1:3" s="35" customFormat="1" ht="12.75">
      <c r="A257" s="36"/>
      <c r="B257" s="34"/>
      <c r="C257" s="37"/>
    </row>
    <row r="258" spans="1:3" s="35" customFormat="1" ht="12.75">
      <c r="A258" s="36"/>
      <c r="B258" s="34"/>
      <c r="C258" s="37"/>
    </row>
    <row r="259" spans="1:3" s="35" customFormat="1" ht="12.75">
      <c r="A259" s="36"/>
      <c r="B259" s="34"/>
      <c r="C259" s="37"/>
    </row>
    <row r="260" spans="1:3" s="35" customFormat="1" ht="12.75">
      <c r="A260" s="36"/>
      <c r="B260" s="34"/>
      <c r="C260" s="37"/>
    </row>
    <row r="261" spans="1:3" s="35" customFormat="1" ht="12.75">
      <c r="A261" s="36"/>
      <c r="B261" s="34"/>
      <c r="C261" s="37"/>
    </row>
    <row r="262" spans="1:3" s="35" customFormat="1" ht="12.75">
      <c r="A262" s="36"/>
      <c r="B262" s="34"/>
      <c r="C262" s="37"/>
    </row>
    <row r="263" spans="1:3" s="35" customFormat="1" ht="12.75">
      <c r="A263" s="36"/>
      <c r="B263" s="34"/>
      <c r="C263" s="37"/>
    </row>
    <row r="264" spans="1:3" s="35" customFormat="1" ht="12.75">
      <c r="A264" s="36"/>
      <c r="B264" s="34"/>
      <c r="C264" s="37"/>
    </row>
    <row r="265" spans="1:3" s="35" customFormat="1" ht="12.75">
      <c r="A265" s="36"/>
      <c r="B265" s="34"/>
      <c r="C265" s="37"/>
    </row>
    <row r="266" spans="1:3" s="35" customFormat="1" ht="12.75">
      <c r="A266" s="36"/>
      <c r="B266" s="34"/>
      <c r="C266" s="37"/>
    </row>
    <row r="267" spans="1:3" s="35" customFormat="1" ht="12.75">
      <c r="A267" s="36"/>
      <c r="B267" s="34"/>
      <c r="C267" s="37"/>
    </row>
    <row r="268" spans="1:3" s="35" customFormat="1" ht="12.75">
      <c r="A268" s="36"/>
      <c r="B268" s="34"/>
      <c r="C268" s="37"/>
    </row>
    <row r="269" spans="1:3" s="35" customFormat="1" ht="12.75">
      <c r="A269" s="36"/>
      <c r="B269" s="34"/>
      <c r="C269" s="37"/>
    </row>
    <row r="270" spans="1:3" s="35" customFormat="1" ht="12.75">
      <c r="A270" s="36"/>
      <c r="B270" s="34"/>
      <c r="C270" s="37"/>
    </row>
    <row r="271" spans="1:3" s="35" customFormat="1" ht="12.75">
      <c r="A271" s="36"/>
      <c r="B271" s="34"/>
      <c r="C271" s="37"/>
    </row>
    <row r="272" spans="1:3" s="35" customFormat="1" ht="12.75">
      <c r="A272" s="36"/>
      <c r="B272" s="34"/>
      <c r="C272" s="37"/>
    </row>
    <row r="273" spans="1:3" s="35" customFormat="1" ht="12.75">
      <c r="A273" s="36"/>
      <c r="B273" s="34"/>
      <c r="C273" s="37"/>
    </row>
    <row r="274" spans="1:3" s="35" customFormat="1" ht="12.75">
      <c r="A274" s="36"/>
      <c r="B274" s="34"/>
      <c r="C274" s="37"/>
    </row>
    <row r="275" spans="1:3" s="35" customFormat="1" ht="12.75">
      <c r="A275" s="36"/>
      <c r="B275" s="34"/>
      <c r="C275" s="37"/>
    </row>
    <row r="276" spans="1:3" s="35" customFormat="1" ht="12.75">
      <c r="A276" s="36"/>
      <c r="B276" s="34"/>
      <c r="C276" s="37"/>
    </row>
    <row r="277" spans="1:3" s="35" customFormat="1" ht="12.75">
      <c r="A277" s="36"/>
      <c r="B277" s="34"/>
      <c r="C277" s="37"/>
    </row>
    <row r="278" spans="1:3" s="35" customFormat="1" ht="12.75">
      <c r="A278" s="36"/>
      <c r="B278" s="34"/>
      <c r="C278" s="37"/>
    </row>
    <row r="279" spans="1:3" s="35" customFormat="1" ht="12.75">
      <c r="A279" s="36"/>
      <c r="B279" s="34"/>
      <c r="C279" s="37"/>
    </row>
    <row r="280" spans="1:3" s="35" customFormat="1" ht="12.75">
      <c r="A280" s="36"/>
      <c r="B280" s="34"/>
      <c r="C280" s="37"/>
    </row>
    <row r="281" spans="1:3" s="35" customFormat="1" ht="12.75">
      <c r="A281" s="36"/>
      <c r="B281" s="34"/>
      <c r="C281" s="37"/>
    </row>
    <row r="282" spans="1:3" s="35" customFormat="1" ht="12.75">
      <c r="A282" s="36"/>
      <c r="B282" s="34"/>
      <c r="C282" s="37"/>
    </row>
    <row r="283" spans="1:3" s="35" customFormat="1" ht="12.75">
      <c r="A283" s="36"/>
      <c r="B283" s="34"/>
      <c r="C283" s="37"/>
    </row>
    <row r="284" spans="1:3" s="35" customFormat="1" ht="12.75">
      <c r="A284" s="36"/>
      <c r="B284" s="34"/>
      <c r="C284" s="37"/>
    </row>
    <row r="285" spans="1:3" s="35" customFormat="1" ht="12.75">
      <c r="A285" s="36"/>
      <c r="B285" s="34"/>
      <c r="C285" s="37"/>
    </row>
    <row r="286" spans="1:3" s="35" customFormat="1" ht="12.75">
      <c r="A286" s="36"/>
      <c r="B286" s="34"/>
      <c r="C286" s="37"/>
    </row>
    <row r="287" spans="1:3" s="35" customFormat="1" ht="12.75">
      <c r="A287" s="36"/>
      <c r="B287" s="34"/>
      <c r="C287" s="37"/>
    </row>
    <row r="288" spans="1:3" s="35" customFormat="1" ht="12.75">
      <c r="A288" s="36"/>
      <c r="B288" s="34"/>
      <c r="C288" s="37"/>
    </row>
    <row r="289" spans="1:3" s="35" customFormat="1" ht="12.75">
      <c r="A289" s="36"/>
      <c r="B289" s="34"/>
      <c r="C289" s="37"/>
    </row>
    <row r="290" spans="1:3" s="35" customFormat="1" ht="12.75">
      <c r="A290" s="36"/>
      <c r="B290" s="34"/>
      <c r="C290" s="37"/>
    </row>
    <row r="291" spans="1:3" s="35" customFormat="1" ht="12.75">
      <c r="A291" s="36"/>
      <c r="B291" s="34"/>
      <c r="C291" s="37"/>
    </row>
    <row r="292" spans="1:3" s="35" customFormat="1" ht="12.75">
      <c r="A292" s="36"/>
      <c r="B292" s="34"/>
      <c r="C292" s="37"/>
    </row>
    <row r="293" spans="1:3" s="35" customFormat="1" ht="12.75">
      <c r="A293" s="36"/>
      <c r="B293" s="34"/>
      <c r="C293" s="37"/>
    </row>
    <row r="294" spans="1:3" s="35" customFormat="1" ht="12.75">
      <c r="A294" s="36"/>
      <c r="B294" s="34"/>
      <c r="C294" s="37"/>
    </row>
    <row r="295" spans="1:3" s="35" customFormat="1" ht="12.75">
      <c r="A295" s="36"/>
      <c r="B295" s="34"/>
      <c r="C295" s="37"/>
    </row>
    <row r="296" spans="1:3" s="35" customFormat="1" ht="12.75">
      <c r="A296" s="36"/>
      <c r="B296" s="34"/>
      <c r="C296" s="37"/>
    </row>
    <row r="297" spans="1:3" s="35" customFormat="1" ht="12.75">
      <c r="A297" s="36"/>
      <c r="B297" s="34"/>
      <c r="C297" s="37"/>
    </row>
    <row r="298" spans="1:3" s="35" customFormat="1" ht="12.75">
      <c r="A298" s="36"/>
      <c r="B298" s="34"/>
      <c r="C298" s="37"/>
    </row>
    <row r="299" spans="1:3" s="35" customFormat="1" ht="12.75">
      <c r="A299" s="36"/>
      <c r="B299" s="34"/>
      <c r="C299" s="37"/>
    </row>
    <row r="300" spans="1:3" s="35" customFormat="1" ht="12.75">
      <c r="A300" s="36"/>
      <c r="B300" s="34"/>
      <c r="C300" s="37"/>
    </row>
    <row r="301" spans="1:3" s="35" customFormat="1" ht="12.75">
      <c r="A301" s="36"/>
      <c r="B301" s="34"/>
      <c r="C301" s="37"/>
    </row>
    <row r="302" spans="1:3" s="35" customFormat="1" ht="12.75">
      <c r="A302" s="36"/>
      <c r="B302" s="34"/>
      <c r="C302" s="37"/>
    </row>
    <row r="303" spans="1:3" s="35" customFormat="1" ht="12.75">
      <c r="A303" s="36"/>
      <c r="B303" s="34"/>
      <c r="C303" s="37"/>
    </row>
    <row r="304" spans="1:3" s="35" customFormat="1" ht="12.75">
      <c r="A304" s="36"/>
      <c r="B304" s="34"/>
      <c r="C304" s="37"/>
    </row>
    <row r="305" spans="1:3" s="35" customFormat="1" ht="12.75">
      <c r="A305" s="36"/>
      <c r="B305" s="34"/>
      <c r="C305" s="37"/>
    </row>
    <row r="306" spans="1:3" s="35" customFormat="1" ht="12.75">
      <c r="A306" s="36"/>
      <c r="B306" s="34"/>
      <c r="C306" s="37"/>
    </row>
    <row r="307" spans="1:3" s="35" customFormat="1" ht="12.75">
      <c r="A307" s="36"/>
      <c r="B307" s="34"/>
      <c r="C307" s="37"/>
    </row>
    <row r="308" spans="1:3" s="35" customFormat="1" ht="12.75">
      <c r="A308" s="36"/>
      <c r="B308" s="34"/>
      <c r="C308" s="37"/>
    </row>
    <row r="309" spans="1:3" s="35" customFormat="1" ht="12.75">
      <c r="A309" s="36"/>
      <c r="B309" s="34"/>
      <c r="C309" s="37"/>
    </row>
    <row r="310" spans="1:3" s="35" customFormat="1" ht="12.75">
      <c r="A310" s="36"/>
      <c r="B310" s="34"/>
      <c r="C310" s="37"/>
    </row>
    <row r="311" spans="1:3" s="35" customFormat="1" ht="12.75">
      <c r="A311" s="36"/>
      <c r="B311" s="34"/>
      <c r="C311" s="37"/>
    </row>
    <row r="312" spans="1:3" s="35" customFormat="1" ht="12.75">
      <c r="A312" s="36"/>
      <c r="B312" s="34"/>
      <c r="C312" s="37"/>
    </row>
    <row r="313" spans="1:3" s="35" customFormat="1" ht="12.75">
      <c r="A313" s="36"/>
      <c r="B313" s="34"/>
      <c r="C313" s="37"/>
    </row>
    <row r="314" spans="1:3" s="35" customFormat="1" ht="12.75">
      <c r="A314" s="36"/>
      <c r="B314" s="34"/>
      <c r="C314" s="37"/>
    </row>
    <row r="315" spans="1:3" s="35" customFormat="1" ht="12.75">
      <c r="A315" s="36"/>
      <c r="B315" s="34"/>
      <c r="C315" s="37"/>
    </row>
    <row r="316" spans="1:3" s="35" customFormat="1" ht="12.75">
      <c r="A316" s="36"/>
      <c r="B316" s="34"/>
      <c r="C316" s="37"/>
    </row>
    <row r="317" spans="1:3" s="35" customFormat="1" ht="12.75">
      <c r="A317" s="36"/>
      <c r="B317" s="34"/>
      <c r="C317" s="37"/>
    </row>
    <row r="318" spans="1:3" s="35" customFormat="1" ht="12.75">
      <c r="A318" s="36"/>
      <c r="B318" s="34"/>
      <c r="C318" s="37"/>
    </row>
    <row r="319" spans="1:3" s="35" customFormat="1" ht="12.75">
      <c r="A319" s="36"/>
      <c r="B319" s="34"/>
      <c r="C319" s="37"/>
    </row>
    <row r="320" spans="1:3" s="35" customFormat="1" ht="12.75">
      <c r="A320" s="36"/>
      <c r="B320" s="34"/>
      <c r="C320" s="37"/>
    </row>
    <row r="321" spans="1:3" s="35" customFormat="1" ht="12.75">
      <c r="A321" s="36"/>
      <c r="B321" s="34"/>
      <c r="C321" s="37"/>
    </row>
    <row r="322" spans="1:3" s="35" customFormat="1" ht="12.75">
      <c r="A322" s="36"/>
      <c r="B322" s="34"/>
      <c r="C322" s="37"/>
    </row>
    <row r="323" spans="1:3" s="35" customFormat="1" ht="12.75">
      <c r="A323" s="36"/>
      <c r="B323" s="34"/>
      <c r="C323" s="37"/>
    </row>
    <row r="324" spans="1:3" s="35" customFormat="1" ht="12.75">
      <c r="A324" s="36"/>
      <c r="B324" s="34"/>
      <c r="C324" s="37"/>
    </row>
    <row r="325" spans="1:3" s="35" customFormat="1" ht="12.75">
      <c r="A325" s="36"/>
      <c r="B325" s="34"/>
      <c r="C325" s="37"/>
    </row>
    <row r="326" spans="1:3" s="35" customFormat="1" ht="12.75">
      <c r="A326" s="36"/>
      <c r="B326" s="34"/>
      <c r="C326" s="37"/>
    </row>
    <row r="327" spans="1:3" s="35" customFormat="1" ht="12.75">
      <c r="A327" s="36"/>
      <c r="B327" s="34"/>
      <c r="C327" s="37"/>
    </row>
    <row r="328" spans="1:3" s="35" customFormat="1" ht="12.75">
      <c r="A328" s="36"/>
      <c r="B328" s="34"/>
      <c r="C328" s="37"/>
    </row>
    <row r="329" spans="1:3" s="35" customFormat="1" ht="12.75">
      <c r="A329" s="36"/>
      <c r="B329" s="34"/>
      <c r="C329" s="37"/>
    </row>
    <row r="330" spans="1:3" s="35" customFormat="1" ht="12.75">
      <c r="A330" s="36"/>
      <c r="B330" s="34"/>
      <c r="C330" s="37"/>
    </row>
    <row r="331" spans="1:3" s="35" customFormat="1" ht="12.75">
      <c r="A331" s="36"/>
      <c r="B331" s="34"/>
      <c r="C331" s="37"/>
    </row>
    <row r="332" spans="1:3" s="35" customFormat="1" ht="12.75">
      <c r="A332" s="36"/>
      <c r="B332" s="34"/>
      <c r="C332" s="37"/>
    </row>
    <row r="333" spans="1:3" s="35" customFormat="1" ht="12.75">
      <c r="A333" s="36"/>
      <c r="B333" s="34"/>
      <c r="C333" s="37"/>
    </row>
    <row r="334" spans="1:3" s="35" customFormat="1" ht="12.75">
      <c r="A334" s="36"/>
      <c r="B334" s="34"/>
      <c r="C334" s="37"/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82"/>
  <sheetViews>
    <sheetView zoomScalePageLayoutView="0" workbookViewId="0" topLeftCell="A1">
      <selection activeCell="E12" sqref="E12"/>
    </sheetView>
  </sheetViews>
  <sheetFormatPr defaultColWidth="9.140625" defaultRowHeight="12.75"/>
  <cols>
    <col min="2" max="2" width="25.57421875" style="0" customWidth="1"/>
    <col min="4" max="4" width="10.7109375" style="0" bestFit="1" customWidth="1"/>
    <col min="5" max="5" width="8.140625" style="0" bestFit="1" customWidth="1"/>
    <col min="6" max="6" width="7.57421875" style="19" bestFit="1" customWidth="1"/>
    <col min="8" max="8" width="8.57421875" style="0" customWidth="1"/>
  </cols>
  <sheetData>
    <row r="2" ht="12.75">
      <c r="A2" t="s">
        <v>29</v>
      </c>
    </row>
    <row r="3" spans="1:2" ht="12.75">
      <c r="A3" t="s">
        <v>57</v>
      </c>
      <c r="B3" s="28" t="s">
        <v>77</v>
      </c>
    </row>
    <row r="4" ht="12.75">
      <c r="A4" t="s">
        <v>59</v>
      </c>
    </row>
    <row r="5" ht="12.75">
      <c r="A5" t="s">
        <v>2</v>
      </c>
    </row>
    <row r="6" spans="1:2" ht="12.75">
      <c r="A6" t="s">
        <v>25</v>
      </c>
      <c r="B6" s="8"/>
    </row>
    <row r="7" ht="12.75">
      <c r="A7" t="s">
        <v>2</v>
      </c>
    </row>
    <row r="8" ht="12.75">
      <c r="A8" t="s">
        <v>58</v>
      </c>
    </row>
    <row r="9" ht="12.75">
      <c r="A9" s="26" t="s">
        <v>33</v>
      </c>
    </row>
    <row r="10" spans="1:8" ht="12.75">
      <c r="A10" t="s">
        <v>22</v>
      </c>
      <c r="B10" t="s">
        <v>23</v>
      </c>
      <c r="C10" t="s">
        <v>34</v>
      </c>
      <c r="D10" t="s">
        <v>28</v>
      </c>
      <c r="E10" s="7" t="s">
        <v>26</v>
      </c>
      <c r="F10" s="19" t="s">
        <v>27</v>
      </c>
      <c r="G10" t="s">
        <v>43</v>
      </c>
      <c r="H10" t="s">
        <v>1</v>
      </c>
    </row>
    <row r="11" spans="5:8" ht="12.75">
      <c r="E11" s="7"/>
      <c r="G11">
        <v>1</v>
      </c>
      <c r="H11">
        <f>IF(ISERROR(VLOOKUP(G11,Points!$A$2:$B$61,2,FALSE)),0,VLOOKUP(G11,Points!$A$2:$B$61,2,FALSE))</f>
        <v>100</v>
      </c>
    </row>
    <row r="12" spans="5:8" ht="12.75">
      <c r="E12" s="7"/>
      <c r="G12">
        <v>2</v>
      </c>
      <c r="H12">
        <f>IF(ISERROR(VLOOKUP(G12,Points!$A$2:$B$61,2,FALSE)),0,VLOOKUP(G12,Points!$A$2:$B$61,2,FALSE))</f>
        <v>80</v>
      </c>
    </row>
    <row r="13" spans="5:8" ht="12.75">
      <c r="E13" s="7"/>
      <c r="G13">
        <v>3</v>
      </c>
      <c r="H13">
        <f>IF(ISERROR(VLOOKUP(G13,Points!$A$2:$B$61,2,FALSE)),0,VLOOKUP(G13,Points!$A$2:$B$61,2,FALSE))</f>
        <v>60</v>
      </c>
    </row>
    <row r="14" spans="5:8" ht="12.75">
      <c r="E14" s="7"/>
      <c r="G14">
        <v>4</v>
      </c>
      <c r="H14">
        <f>IF(ISERROR(VLOOKUP(G14,Points!$A$2:$B$61,2,FALSE)),0,VLOOKUP(G14,Points!$A$2:$B$61,2,FALSE))</f>
        <v>50</v>
      </c>
    </row>
    <row r="15" spans="5:8" ht="12.75">
      <c r="E15" s="7"/>
      <c r="G15">
        <v>5</v>
      </c>
      <c r="H15">
        <f>IF(ISERROR(VLOOKUP(G15,Points!$A$2:$B$61,2,FALSE)),0,VLOOKUP(G15,Points!$A$2:$B$61,2,FALSE))</f>
        <v>45</v>
      </c>
    </row>
    <row r="16" spans="5:8" ht="12.75">
      <c r="E16" s="7"/>
      <c r="G16">
        <v>6</v>
      </c>
      <c r="H16">
        <f>IF(ISERROR(VLOOKUP(G16,Points!$A$2:$B$61,2,FALSE)),0,VLOOKUP(G16,Points!$A$2:$B$61,2,FALSE))</f>
        <v>40</v>
      </c>
    </row>
    <row r="17" spans="5:8" ht="12.75">
      <c r="E17" s="7"/>
      <c r="G17">
        <v>7</v>
      </c>
      <c r="H17">
        <f>IF(ISERROR(VLOOKUP(G17,Points!$A$2:$B$61,2,FALSE)),0,VLOOKUP(G17,Points!$A$2:$B$61,2,FALSE))</f>
        <v>36</v>
      </c>
    </row>
    <row r="18" spans="5:8" ht="12.75">
      <c r="E18" s="7"/>
      <c r="G18">
        <v>8</v>
      </c>
      <c r="H18">
        <f>IF(ISERROR(VLOOKUP(G18,Points!$A$2:$B$61,2,FALSE)),0,VLOOKUP(G18,Points!$A$2:$B$61,2,FALSE))</f>
        <v>32</v>
      </c>
    </row>
    <row r="19" spans="5:8" ht="12.75">
      <c r="E19" s="7"/>
      <c r="G19">
        <v>9</v>
      </c>
      <c r="H19">
        <f>IF(ISERROR(VLOOKUP(G19,Points!$A$2:$B$61,2,FALSE)),0,VLOOKUP(G19,Points!$A$2:$B$61,2,FALSE))</f>
        <v>29</v>
      </c>
    </row>
    <row r="20" spans="5:8" ht="12.75">
      <c r="E20" s="7"/>
      <c r="G20">
        <v>10</v>
      </c>
      <c r="H20">
        <f>IF(ISERROR(VLOOKUP(G20,Points!$A$2:$B$61,2,FALSE)),0,VLOOKUP(G20,Points!$A$2:$B$61,2,FALSE))</f>
        <v>26</v>
      </c>
    </row>
    <row r="21" spans="5:8" ht="12.75">
      <c r="E21" s="7"/>
      <c r="G21">
        <v>11</v>
      </c>
      <c r="H21">
        <f>IF(ISERROR(VLOOKUP(G21,Points!$A$2:$B$61,2,FALSE)),0,VLOOKUP(G21,Points!$A$2:$B$61,2,FALSE))</f>
        <v>24</v>
      </c>
    </row>
    <row r="22" spans="5:8" ht="12.75">
      <c r="E22" s="7"/>
      <c r="G22">
        <v>12</v>
      </c>
      <c r="H22">
        <f>IF(ISERROR(VLOOKUP(G22,Points!$A$2:$B$61,2,FALSE)),0,VLOOKUP(G22,Points!$A$2:$B$61,2,FALSE))</f>
        <v>22</v>
      </c>
    </row>
    <row r="23" spans="5:8" ht="12.75">
      <c r="E23" s="7"/>
      <c r="G23">
        <v>13</v>
      </c>
      <c r="H23">
        <f>IF(ISERROR(VLOOKUP(G23,Points!$A$2:$B$61,2,FALSE)),0,VLOOKUP(G23,Points!$A$2:$B$61,2,FALSE))</f>
        <v>20</v>
      </c>
    </row>
    <row r="24" spans="5:8" ht="12.75">
      <c r="E24" s="7"/>
      <c r="G24">
        <v>14</v>
      </c>
      <c r="H24">
        <f>IF(ISERROR(VLOOKUP(G24,Points!$A$2:$B$61,2,FALSE)),0,VLOOKUP(G24,Points!$A$2:$B$61,2,FALSE))</f>
        <v>18</v>
      </c>
    </row>
    <row r="25" spans="5:8" ht="12.75">
      <c r="E25" s="7"/>
      <c r="G25">
        <v>15</v>
      </c>
      <c r="H25">
        <f>IF(ISERROR(VLOOKUP(G25,Points!$A$2:$B$61,2,FALSE)),0,VLOOKUP(G25,Points!$A$2:$B$61,2,FALSE))</f>
        <v>16</v>
      </c>
    </row>
    <row r="26" spans="5:8" ht="12.75">
      <c r="E26" s="7"/>
      <c r="G26">
        <v>16</v>
      </c>
      <c r="H26">
        <f>IF(ISERROR(VLOOKUP(G26,Points!$A$2:$B$61,2,FALSE)),0,VLOOKUP(G26,Points!$A$2:$B$61,2,FALSE))</f>
        <v>15</v>
      </c>
    </row>
    <row r="27" spans="5:8" ht="12.75">
      <c r="E27" s="7"/>
      <c r="G27">
        <v>17</v>
      </c>
      <c r="H27">
        <f>IF(ISERROR(VLOOKUP(G27,Points!$A$2:$B$61,2,FALSE)),0,VLOOKUP(G27,Points!$A$2:$B$61,2,FALSE))</f>
        <v>14</v>
      </c>
    </row>
    <row r="28" spans="5:8" ht="12.75">
      <c r="E28" s="7"/>
      <c r="G28">
        <v>18</v>
      </c>
      <c r="H28">
        <f>IF(ISERROR(VLOOKUP(G28,Points!$A$2:$B$61,2,FALSE)),0,VLOOKUP(G28,Points!$A$2:$B$61,2,FALSE))</f>
        <v>13</v>
      </c>
    </row>
    <row r="29" spans="5:8" ht="12.75">
      <c r="E29" s="7"/>
      <c r="G29">
        <v>19</v>
      </c>
      <c r="H29">
        <f>IF(ISERROR(VLOOKUP(G29,Points!$A$2:$B$61,2,FALSE)),0,VLOOKUP(G29,Points!$A$2:$B$61,2,FALSE))</f>
        <v>12</v>
      </c>
    </row>
    <row r="30" spans="5:8" ht="12.75">
      <c r="E30" s="7"/>
      <c r="G30">
        <v>20</v>
      </c>
      <c r="H30">
        <f>IF(ISERROR(VLOOKUP(G30,Points!$A$2:$B$61,2,FALSE)),0,VLOOKUP(G30,Points!$A$2:$B$61,2,FALSE))</f>
        <v>11</v>
      </c>
    </row>
    <row r="31" spans="5:8" ht="12.75">
      <c r="E31" s="7"/>
      <c r="G31">
        <v>21</v>
      </c>
      <c r="H31">
        <f>IF(ISERROR(VLOOKUP(G31,Points!$A$2:$B$61,2,FALSE)),0,VLOOKUP(G31,Points!$A$2:$B$61,2,FALSE))</f>
        <v>10</v>
      </c>
    </row>
    <row r="32" spans="5:8" ht="12.75">
      <c r="E32" s="7"/>
      <c r="G32">
        <v>22</v>
      </c>
      <c r="H32">
        <f>IF(ISERROR(VLOOKUP(G32,Points!$A$2:$B$61,2,FALSE)),0,VLOOKUP(G32,Points!$A$2:$B$61,2,FALSE))</f>
        <v>9</v>
      </c>
    </row>
    <row r="33" spans="5:8" ht="12.75">
      <c r="E33" s="7"/>
      <c r="G33">
        <v>23</v>
      </c>
      <c r="H33">
        <f>IF(ISERROR(VLOOKUP(G33,Points!$A$2:$B$61,2,FALSE)),0,VLOOKUP(G33,Points!$A$2:$B$61,2,FALSE))</f>
        <v>8</v>
      </c>
    </row>
    <row r="34" spans="5:8" ht="12.75">
      <c r="E34" s="7"/>
      <c r="G34">
        <v>24</v>
      </c>
      <c r="H34">
        <f>IF(ISERROR(VLOOKUP(G34,Points!$A$2:$B$61,2,FALSE)),0,VLOOKUP(G34,Points!$A$2:$B$61,2,FALSE))</f>
        <v>7</v>
      </c>
    </row>
    <row r="35" spans="5:8" ht="12.75">
      <c r="E35" s="7"/>
      <c r="G35">
        <v>25</v>
      </c>
      <c r="H35">
        <f>IF(ISERROR(VLOOKUP(G35,Points!$A$2:$B$61,2,FALSE)),0,VLOOKUP(G35,Points!$A$2:$B$61,2,FALSE))</f>
        <v>6</v>
      </c>
    </row>
    <row r="36" spans="5:8" ht="12.75">
      <c r="E36" s="7"/>
      <c r="G36">
        <v>26</v>
      </c>
      <c r="H36">
        <f>IF(ISERROR(VLOOKUP(G36,Points!$A$2:$B$61,2,FALSE)),0,VLOOKUP(G36,Points!$A$2:$B$61,2,FALSE))</f>
        <v>5</v>
      </c>
    </row>
    <row r="37" spans="5:8" ht="12.75">
      <c r="E37" s="7"/>
      <c r="G37">
        <v>27</v>
      </c>
      <c r="H37">
        <f>IF(ISERROR(VLOOKUP(G37,Points!$A$2:$B$61,2,FALSE)),0,VLOOKUP(G37,Points!$A$2:$B$61,2,FALSE))</f>
        <v>4</v>
      </c>
    </row>
    <row r="38" spans="5:8" ht="12.75">
      <c r="E38" s="7"/>
      <c r="G38">
        <v>28</v>
      </c>
      <c r="H38">
        <f>IF(ISERROR(VLOOKUP(G38,Points!$A$2:$B$61,2,FALSE)),0,VLOOKUP(G38,Points!$A$2:$B$61,2,FALSE))</f>
        <v>3</v>
      </c>
    </row>
    <row r="39" spans="5:8" ht="12.75">
      <c r="E39" s="7"/>
      <c r="G39">
        <v>29</v>
      </c>
      <c r="H39">
        <f>IF(ISERROR(VLOOKUP(G39,Points!$A$2:$B$61,2,FALSE)),0,VLOOKUP(G39,Points!$A$2:$B$61,2,FALSE))</f>
        <v>2</v>
      </c>
    </row>
    <row r="40" spans="5:8" ht="12.75">
      <c r="E40" s="7"/>
      <c r="G40">
        <v>30</v>
      </c>
      <c r="H40">
        <f>IF(ISERROR(VLOOKUP(G40,Points!$A$2:$B$61,2,FALSE)),0,VLOOKUP(G40,Points!$A$2:$B$61,2,FALSE))</f>
        <v>1</v>
      </c>
    </row>
    <row r="41" spans="5:8" ht="12.75">
      <c r="E41" s="7"/>
      <c r="G41">
        <v>31</v>
      </c>
      <c r="H41">
        <f>IF(ISERROR(VLOOKUP(G41,Points!$A$2:$B$61,2,FALSE)),0,VLOOKUP(G41,Points!$A$2:$B$61,2,FALSE))</f>
        <v>1</v>
      </c>
    </row>
    <row r="42" spans="5:8" ht="12.75">
      <c r="E42" s="7"/>
      <c r="G42">
        <v>32</v>
      </c>
      <c r="H42">
        <f>IF(ISERROR(VLOOKUP(G42,Points!$A$2:$B$61,2,FALSE)),0,VLOOKUP(G42,Points!$A$2:$B$61,2,FALSE))</f>
        <v>1</v>
      </c>
    </row>
    <row r="43" spans="5:8" ht="12.75">
      <c r="E43" s="7"/>
      <c r="G43">
        <v>33</v>
      </c>
      <c r="H43">
        <f>IF(ISERROR(VLOOKUP(G43,Points!$A$2:$B$61,2,FALSE)),0,VLOOKUP(G43,Points!$A$2:$B$61,2,FALSE))</f>
        <v>1</v>
      </c>
    </row>
    <row r="44" spans="5:8" ht="12.75">
      <c r="E44" s="7"/>
      <c r="G44">
        <v>34</v>
      </c>
      <c r="H44">
        <f>IF(ISERROR(VLOOKUP(G44,Points!$A$2:$B$61,2,FALSE)),0,VLOOKUP(G44,Points!$A$2:$B$61,2,FALSE))</f>
        <v>1</v>
      </c>
    </row>
    <row r="45" spans="5:8" ht="12.75">
      <c r="E45" s="7"/>
      <c r="G45">
        <v>35</v>
      </c>
      <c r="H45">
        <f>IF(ISERROR(VLOOKUP(G45,Points!$A$2:$B$61,2,FALSE)),0,VLOOKUP(G45,Points!$A$2:$B$61,2,FALSE))</f>
        <v>1</v>
      </c>
    </row>
    <row r="46" spans="5:8" ht="12.75">
      <c r="E46" s="7"/>
      <c r="G46">
        <v>36</v>
      </c>
      <c r="H46">
        <f>IF(ISERROR(VLOOKUP(G46,Points!$A$2:$B$61,2,FALSE)),0,VLOOKUP(G46,Points!$A$2:$B$61,2,FALSE))</f>
        <v>1</v>
      </c>
    </row>
    <row r="47" spans="5:8" ht="12.75">
      <c r="E47" s="7"/>
      <c r="G47">
        <v>37</v>
      </c>
      <c r="H47">
        <f>IF(ISERROR(VLOOKUP(G47,Points!$A$2:$B$61,2,FALSE)),0,VLOOKUP(G47,Points!$A$2:$B$61,2,FALSE))</f>
        <v>1</v>
      </c>
    </row>
    <row r="48" spans="5:8" ht="12.75">
      <c r="E48" s="7"/>
      <c r="G48">
        <v>38</v>
      </c>
      <c r="H48">
        <f>IF(ISERROR(VLOOKUP(G48,Points!$A$2:$B$61,2,FALSE)),0,VLOOKUP(G48,Points!$A$2:$B$61,2,FALSE))</f>
        <v>1</v>
      </c>
    </row>
    <row r="49" spans="5:8" ht="12.75">
      <c r="E49" s="7"/>
      <c r="G49">
        <v>39</v>
      </c>
      <c r="H49">
        <f>IF(ISERROR(VLOOKUP(G49,Points!$A$2:$B$61,2,FALSE)),0,VLOOKUP(G49,Points!$A$2:$B$61,2,FALSE))</f>
        <v>1</v>
      </c>
    </row>
    <row r="50" spans="5:8" ht="12.75">
      <c r="E50" s="7"/>
      <c r="G50">
        <v>40</v>
      </c>
      <c r="H50">
        <f>IF(ISERROR(VLOOKUP(G50,Points!$A$2:$B$61,2,FALSE)),0,VLOOKUP(G50,Points!$A$2:$B$61,2,FALSE))</f>
        <v>1</v>
      </c>
    </row>
    <row r="51" spans="5:8" ht="12.75">
      <c r="E51" s="7"/>
      <c r="G51">
        <v>41</v>
      </c>
      <c r="H51">
        <f>IF(ISERROR(VLOOKUP(G51,Points!$A$2:$B$61,2,FALSE)),0,VLOOKUP(G51,Points!$A$2:$B$61,2,FALSE))</f>
        <v>1</v>
      </c>
    </row>
    <row r="52" spans="5:8" ht="12.75">
      <c r="E52" s="7"/>
      <c r="G52">
        <v>42</v>
      </c>
      <c r="H52">
        <f>IF(ISERROR(VLOOKUP(G52,Points!$A$2:$B$61,2,FALSE)),0,VLOOKUP(G52,Points!$A$2:$B$61,2,FALSE))</f>
        <v>1</v>
      </c>
    </row>
    <row r="53" spans="5:8" ht="12.75">
      <c r="E53" s="7"/>
      <c r="G53">
        <v>43</v>
      </c>
      <c r="H53">
        <f>IF(ISERROR(VLOOKUP(G53,Points!$A$2:$B$61,2,FALSE)),0,VLOOKUP(G53,Points!$A$2:$B$61,2,FALSE))</f>
        <v>1</v>
      </c>
    </row>
    <row r="54" spans="5:8" ht="12.75">
      <c r="E54" s="7"/>
      <c r="G54">
        <v>44</v>
      </c>
      <c r="H54">
        <f>IF(ISERROR(VLOOKUP(G54,Points!$A$2:$B$61,2,FALSE)),0,VLOOKUP(G54,Points!$A$2:$B$61,2,FALSE))</f>
        <v>1</v>
      </c>
    </row>
    <row r="55" spans="5:7" ht="12.75">
      <c r="E55" s="7"/>
      <c r="G55" s="7"/>
    </row>
    <row r="56" ht="12.75">
      <c r="E56" s="7"/>
    </row>
    <row r="57" ht="12.75">
      <c r="E57" s="7"/>
    </row>
    <row r="58" spans="5:7" ht="12.75">
      <c r="E58" s="7"/>
      <c r="G58" s="7"/>
    </row>
    <row r="59" spans="5:7" ht="12.75">
      <c r="E59" s="7"/>
      <c r="G59" s="7"/>
    </row>
    <row r="60" ht="12.75">
      <c r="G60" s="7"/>
    </row>
    <row r="61" spans="5:7" ht="12.75">
      <c r="E61" s="7"/>
      <c r="G61" s="7"/>
    </row>
    <row r="62" spans="5:8" ht="12.75">
      <c r="E62" s="7"/>
      <c r="H62">
        <f>IF(ISERROR(VLOOKUP(G62,Points!$A$2:$B$31,2,FALSE)),0,VLOOKUP(G62,Points!$A$2:$B$31,2,FALSE))</f>
        <v>0</v>
      </c>
    </row>
    <row r="63" spans="7:8" ht="12.75">
      <c r="G63" s="7"/>
      <c r="H63">
        <f>IF(ISERROR(VLOOKUP(G63,Points!$A$2:$B$31,2,FALSE)),0,VLOOKUP(G63,Points!$A$2:$B$31,2,FALSE))</f>
        <v>0</v>
      </c>
    </row>
    <row r="64" spans="5:8" ht="12.75">
      <c r="E64" s="7"/>
      <c r="G64" s="7"/>
      <c r="H64">
        <f>IF(ISERROR(VLOOKUP(G64,Points!$A$2:$B$31,2,FALSE)),0,VLOOKUP(G64,Points!$A$2:$B$31,2,FALSE))</f>
        <v>0</v>
      </c>
    </row>
    <row r="65" spans="5:8" ht="12.75">
      <c r="E65" s="7"/>
      <c r="G65" s="7"/>
      <c r="H65">
        <f>IF(ISERROR(VLOOKUP(G65,Points!$A$2:$B$31,2,FALSE)),0,VLOOKUP(G65,Points!$A$2:$B$31,2,FALSE))</f>
        <v>0</v>
      </c>
    </row>
    <row r="66" spans="5:8" ht="12.75">
      <c r="E66" s="7"/>
      <c r="G66" s="7"/>
      <c r="H66">
        <f>IF(ISERROR(VLOOKUP(G66,Points!$A$2:$B$31,2,FALSE)),0,VLOOKUP(G66,Points!$A$2:$B$31,2,FALSE))</f>
        <v>0</v>
      </c>
    </row>
    <row r="67" spans="5:8" ht="12.75">
      <c r="E67" s="7"/>
      <c r="G67" s="7"/>
      <c r="H67">
        <f>IF(ISERROR(VLOOKUP(G67,Points!$A$2:$B$31,2,FALSE)),0,VLOOKUP(G67,Points!$A$2:$B$31,2,FALSE))</f>
        <v>0</v>
      </c>
    </row>
    <row r="68" spans="5:8" ht="12.75">
      <c r="E68" s="7"/>
      <c r="H68">
        <f>IF(ISERROR(VLOOKUP(G68,Points!$A$2:$B$31,2,FALSE)),0,VLOOKUP(G68,Points!$A$2:$B$31,2,FALSE))</f>
        <v>0</v>
      </c>
    </row>
    <row r="69" ht="12.75">
      <c r="G69" s="7"/>
    </row>
    <row r="70" spans="5:7" ht="12.75">
      <c r="E70" s="7"/>
      <c r="G70" s="7"/>
    </row>
    <row r="71" spans="5:7" ht="12.75">
      <c r="E71" s="7"/>
      <c r="G71" s="7"/>
    </row>
    <row r="72" spans="5:7" ht="12.75">
      <c r="E72" s="7"/>
      <c r="G72" s="7"/>
    </row>
    <row r="73" spans="5:7" ht="12.75">
      <c r="E73" s="7"/>
      <c r="G73" s="7"/>
    </row>
    <row r="74" ht="12.75">
      <c r="E74" s="7"/>
    </row>
    <row r="75" ht="12.75">
      <c r="G75" s="7"/>
    </row>
    <row r="76" spans="5:7" ht="12.75">
      <c r="E76" s="7"/>
      <c r="G76" s="7"/>
    </row>
    <row r="77" spans="5:7" ht="12.75">
      <c r="E77" s="7"/>
      <c r="G77" s="7"/>
    </row>
    <row r="78" ht="12.75">
      <c r="G78" s="7"/>
    </row>
    <row r="79" ht="12.75">
      <c r="G79" s="7"/>
    </row>
    <row r="81" ht="12.75">
      <c r="G81" s="7"/>
    </row>
    <row r="82" ht="12.75">
      <c r="G82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0">
      <selection activeCell="D58" sqref="D58"/>
    </sheetView>
  </sheetViews>
  <sheetFormatPr defaultColWidth="9.140625" defaultRowHeight="12.75"/>
  <cols>
    <col min="2" max="2" width="27.8515625" style="0" bestFit="1" customWidth="1"/>
    <col min="3" max="3" width="11.421875" style="0" customWidth="1"/>
    <col min="4" max="4" width="10.7109375" style="0" bestFit="1" customWidth="1"/>
    <col min="5" max="5" width="8.140625" style="0" bestFit="1" customWidth="1"/>
    <col min="6" max="6" width="7.57421875" style="19" bestFit="1" customWidth="1"/>
    <col min="8" max="8" width="8.57421875" style="0" customWidth="1"/>
  </cols>
  <sheetData>
    <row r="1" ht="12.75">
      <c r="A1" t="s">
        <v>2</v>
      </c>
    </row>
    <row r="2" ht="12.75">
      <c r="A2" t="s">
        <v>29</v>
      </c>
    </row>
    <row r="3" ht="12.75">
      <c r="A3" t="s">
        <v>91</v>
      </c>
    </row>
    <row r="4" ht="12.75">
      <c r="A4" t="s">
        <v>92</v>
      </c>
    </row>
    <row r="5" ht="12.75">
      <c r="A5" t="s">
        <v>2</v>
      </c>
    </row>
    <row r="6" spans="1:2" ht="12.75">
      <c r="A6" t="s">
        <v>25</v>
      </c>
      <c r="B6" s="8"/>
    </row>
    <row r="7" ht="12.75">
      <c r="A7" t="s">
        <v>2</v>
      </c>
    </row>
    <row r="8" ht="12.75">
      <c r="A8" t="s">
        <v>93</v>
      </c>
    </row>
    <row r="9" ht="12.75">
      <c r="A9" t="s">
        <v>33</v>
      </c>
    </row>
    <row r="10" spans="1:8" ht="12.75">
      <c r="A10" t="s">
        <v>22</v>
      </c>
      <c r="B10" t="s">
        <v>23</v>
      </c>
      <c r="C10" t="s">
        <v>34</v>
      </c>
      <c r="D10" t="s">
        <v>28</v>
      </c>
      <c r="E10" s="7" t="s">
        <v>26</v>
      </c>
      <c r="F10" s="19" t="s">
        <v>27</v>
      </c>
      <c r="H10" t="s">
        <v>1</v>
      </c>
    </row>
    <row r="11" spans="1:8" ht="12.75">
      <c r="A11">
        <v>7</v>
      </c>
      <c r="B11" t="s">
        <v>53</v>
      </c>
      <c r="C11">
        <v>1.3</v>
      </c>
      <c r="D11">
        <v>33.33</v>
      </c>
      <c r="E11" s="7">
        <v>31.2</v>
      </c>
      <c r="F11" s="19">
        <v>106.83</v>
      </c>
      <c r="G11">
        <v>1</v>
      </c>
      <c r="H11">
        <f>IF(ISERROR(VLOOKUP(G11,Points!$A$2:$B$61,2,FALSE)),0,VLOOKUP(G11,Points!$A$2:$B$61,2,FALSE))</f>
        <v>100</v>
      </c>
    </row>
    <row r="12" spans="1:8" ht="12.75">
      <c r="A12">
        <v>86</v>
      </c>
      <c r="B12" t="s">
        <v>68</v>
      </c>
      <c r="C12">
        <v>1.33</v>
      </c>
      <c r="D12">
        <v>34.1</v>
      </c>
      <c r="E12" s="7">
        <v>32.49</v>
      </c>
      <c r="F12" s="19">
        <v>104.96</v>
      </c>
      <c r="G12">
        <v>2</v>
      </c>
      <c r="H12">
        <f>IF(ISERROR(VLOOKUP(G12,Points!$A$2:$B$61,2,FALSE)),0,VLOOKUP(G12,Points!$A$2:$B$61,2,FALSE))</f>
        <v>80</v>
      </c>
    </row>
    <row r="13" spans="1:8" ht="12.75">
      <c r="A13">
        <v>72</v>
      </c>
      <c r="B13" t="s">
        <v>11</v>
      </c>
      <c r="C13">
        <v>1.05</v>
      </c>
      <c r="D13">
        <v>26.92</v>
      </c>
      <c r="E13" s="7">
        <v>25.68</v>
      </c>
      <c r="F13" s="19">
        <v>104.83</v>
      </c>
      <c r="G13">
        <v>3</v>
      </c>
      <c r="H13">
        <f>IF(ISERROR(VLOOKUP(G13,Points!$A$2:$B$61,2,FALSE)),0,VLOOKUP(G13,Points!$A$2:$B$61,2,FALSE))</f>
        <v>60</v>
      </c>
    </row>
    <row r="14" spans="1:8" ht="12.75">
      <c r="A14">
        <v>94</v>
      </c>
      <c r="B14" t="s">
        <v>32</v>
      </c>
      <c r="C14">
        <v>1.1</v>
      </c>
      <c r="D14">
        <v>28.2</v>
      </c>
      <c r="E14">
        <v>26.92</v>
      </c>
      <c r="F14" s="19">
        <v>104.75</v>
      </c>
      <c r="G14">
        <v>4</v>
      </c>
      <c r="H14">
        <f>IF(ISERROR(VLOOKUP(G14,Points!$A$2:$B$61,2,FALSE)),0,VLOOKUP(G14,Points!$A$2:$B$61,2,FALSE))</f>
        <v>50</v>
      </c>
    </row>
    <row r="15" spans="1:8" ht="12.75">
      <c r="A15">
        <v>93</v>
      </c>
      <c r="B15" t="s">
        <v>9</v>
      </c>
      <c r="C15">
        <v>1.05</v>
      </c>
      <c r="D15">
        <v>26.92</v>
      </c>
      <c r="E15">
        <v>26.09</v>
      </c>
      <c r="F15" s="19">
        <v>103.18</v>
      </c>
      <c r="G15">
        <v>5</v>
      </c>
      <c r="H15">
        <f>IF(ISERROR(VLOOKUP(G15,Points!$A$2:$B$61,2,FALSE)),0,VLOOKUP(G15,Points!$A$2:$B$61,2,FALSE))</f>
        <v>45</v>
      </c>
    </row>
    <row r="16" spans="1:8" ht="12.75">
      <c r="A16">
        <v>82</v>
      </c>
      <c r="B16" t="s">
        <v>55</v>
      </c>
      <c r="C16">
        <v>1.12</v>
      </c>
      <c r="D16">
        <v>28.72</v>
      </c>
      <c r="E16" s="7">
        <v>27.88</v>
      </c>
      <c r="F16" s="19">
        <v>103.01</v>
      </c>
      <c r="G16">
        <v>6</v>
      </c>
      <c r="H16">
        <f>IF(ISERROR(VLOOKUP(G16,Points!$A$2:$B$61,2,FALSE)),0,VLOOKUP(G16,Points!$A$2:$B$61,2,FALSE))</f>
        <v>40</v>
      </c>
    </row>
    <row r="17" spans="1:8" ht="12.75">
      <c r="A17">
        <v>59</v>
      </c>
      <c r="B17" t="s">
        <v>17</v>
      </c>
      <c r="C17">
        <v>1.18</v>
      </c>
      <c r="D17">
        <v>30.26</v>
      </c>
      <c r="E17" s="7">
        <v>29.55</v>
      </c>
      <c r="F17" s="19">
        <v>102.4</v>
      </c>
      <c r="G17">
        <v>7</v>
      </c>
      <c r="H17">
        <f>IF(ISERROR(VLOOKUP(G17,Points!$A$2:$B$61,2,FALSE)),0,VLOOKUP(G17,Points!$A$2:$B$61,2,FALSE))</f>
        <v>36</v>
      </c>
    </row>
    <row r="18" spans="1:8" ht="12.75">
      <c r="A18">
        <v>68</v>
      </c>
      <c r="B18" t="s">
        <v>62</v>
      </c>
      <c r="C18">
        <v>1.17</v>
      </c>
      <c r="D18">
        <v>30</v>
      </c>
      <c r="E18" s="7">
        <v>29.32</v>
      </c>
      <c r="F18" s="19">
        <v>102.32</v>
      </c>
      <c r="G18">
        <v>8</v>
      </c>
      <c r="H18">
        <f>IF(ISERROR(VLOOKUP(G18,Points!$A$2:$B$61,2,FALSE)),0,VLOOKUP(G18,Points!$A$2:$B$61,2,FALSE))</f>
        <v>32</v>
      </c>
    </row>
    <row r="19" spans="1:8" ht="12.75">
      <c r="A19">
        <v>77</v>
      </c>
      <c r="B19" t="s">
        <v>3</v>
      </c>
      <c r="C19">
        <v>1.02</v>
      </c>
      <c r="D19">
        <v>26.15</v>
      </c>
      <c r="E19" s="7">
        <v>25.65</v>
      </c>
      <c r="F19" s="19">
        <v>101.95</v>
      </c>
      <c r="G19">
        <v>9</v>
      </c>
      <c r="H19">
        <f>IF(ISERROR(VLOOKUP(G19,Points!$A$2:$B$61,2,FALSE)),0,VLOOKUP(G19,Points!$A$2:$B$61,2,FALSE))</f>
        <v>29</v>
      </c>
    </row>
    <row r="20" spans="1:8" ht="12.75">
      <c r="A20">
        <v>98</v>
      </c>
      <c r="B20" t="s">
        <v>49</v>
      </c>
      <c r="C20">
        <v>1.11</v>
      </c>
      <c r="D20">
        <v>28.46</v>
      </c>
      <c r="E20" s="7">
        <v>27.92</v>
      </c>
      <c r="F20" s="19">
        <v>101.93</v>
      </c>
      <c r="G20">
        <v>10</v>
      </c>
      <c r="H20">
        <f>IF(ISERROR(VLOOKUP(G20,Points!$A$2:$B$61,2,FALSE)),0,VLOOKUP(G20,Points!$A$2:$B$61,2,FALSE))</f>
        <v>26</v>
      </c>
    </row>
    <row r="21" spans="1:8" ht="12.75">
      <c r="A21">
        <v>73</v>
      </c>
      <c r="B21" t="s">
        <v>56</v>
      </c>
      <c r="C21">
        <v>1.11</v>
      </c>
      <c r="D21">
        <v>28.46</v>
      </c>
      <c r="E21">
        <v>27.98</v>
      </c>
      <c r="F21" s="19">
        <v>101.72</v>
      </c>
      <c r="G21">
        <v>11</v>
      </c>
      <c r="H21">
        <f>IF(ISERROR(VLOOKUP(G21,Points!$A$2:$B$61,2,FALSE)),0,VLOOKUP(G21,Points!$A$2:$B$61,2,FALSE))</f>
        <v>24</v>
      </c>
    </row>
    <row r="22" spans="1:8" ht="12.75">
      <c r="A22">
        <v>95</v>
      </c>
      <c r="B22" t="s">
        <v>15</v>
      </c>
      <c r="C22">
        <v>1.06</v>
      </c>
      <c r="D22">
        <v>27.18</v>
      </c>
      <c r="E22" s="7">
        <v>26.8</v>
      </c>
      <c r="F22" s="19">
        <v>101.42</v>
      </c>
      <c r="G22">
        <v>12</v>
      </c>
      <c r="H22">
        <f>IF(ISERROR(VLOOKUP(G22,Points!$A$2:$B$61,2,FALSE)),0,VLOOKUP(G22,Points!$A$2:$B$61,2,FALSE))</f>
        <v>22</v>
      </c>
    </row>
    <row r="23" spans="1:8" ht="12.75">
      <c r="A23">
        <v>40</v>
      </c>
      <c r="B23" t="s">
        <v>12</v>
      </c>
      <c r="C23">
        <v>1.04</v>
      </c>
      <c r="D23">
        <v>26.67</v>
      </c>
      <c r="E23" s="7">
        <v>26.42</v>
      </c>
      <c r="F23" s="19">
        <v>100.95</v>
      </c>
      <c r="G23">
        <v>13</v>
      </c>
      <c r="H23">
        <f>IF(ISERROR(VLOOKUP(G23,Points!$A$2:$B$61,2,FALSE)),0,VLOOKUP(G23,Points!$A$2:$B$61,2,FALSE))</f>
        <v>20</v>
      </c>
    </row>
    <row r="24" spans="1:8" ht="12.75">
      <c r="A24">
        <v>71</v>
      </c>
      <c r="B24" t="s">
        <v>54</v>
      </c>
      <c r="C24">
        <v>1.05</v>
      </c>
      <c r="D24">
        <v>26.92</v>
      </c>
      <c r="E24" s="7">
        <v>26.68</v>
      </c>
      <c r="F24" s="19">
        <v>100.9</v>
      </c>
      <c r="G24">
        <v>14</v>
      </c>
      <c r="H24">
        <f>IF(ISERROR(VLOOKUP(G24,Points!$A$2:$B$61,2,FALSE)),0,VLOOKUP(G24,Points!$A$2:$B$61,2,FALSE))</f>
        <v>18</v>
      </c>
    </row>
    <row r="25" spans="1:8" ht="12.75">
      <c r="A25">
        <v>97</v>
      </c>
      <c r="B25" t="s">
        <v>64</v>
      </c>
      <c r="C25">
        <v>1.41</v>
      </c>
      <c r="D25">
        <v>36.15</v>
      </c>
      <c r="E25">
        <v>35.85</v>
      </c>
      <c r="F25" s="19">
        <v>100.84</v>
      </c>
      <c r="G25">
        <v>15</v>
      </c>
      <c r="H25">
        <f>IF(ISERROR(VLOOKUP(G25,Points!$A$2:$B$61,2,FALSE)),0,VLOOKUP(G25,Points!$A$2:$B$61,2,FALSE))</f>
        <v>16</v>
      </c>
    </row>
    <row r="26" spans="1:8" ht="12.75">
      <c r="A26">
        <v>16</v>
      </c>
      <c r="B26" t="s">
        <v>96</v>
      </c>
      <c r="C26">
        <v>1.15</v>
      </c>
      <c r="D26">
        <v>29.49</v>
      </c>
      <c r="E26">
        <v>29.25</v>
      </c>
      <c r="F26" s="19">
        <v>100.82</v>
      </c>
      <c r="G26">
        <v>16</v>
      </c>
      <c r="H26">
        <f>IF(ISERROR(VLOOKUP(G26,Points!$A$2:$B$61,2,FALSE)),0,VLOOKUP(G26,Points!$A$2:$B$61,2,FALSE))</f>
        <v>15</v>
      </c>
    </row>
    <row r="27" spans="1:8" ht="12.75">
      <c r="A27">
        <v>44</v>
      </c>
      <c r="B27" t="s">
        <v>18</v>
      </c>
      <c r="C27">
        <v>1.03</v>
      </c>
      <c r="D27">
        <v>26.41</v>
      </c>
      <c r="E27" s="7">
        <v>26.21</v>
      </c>
      <c r="F27" s="19">
        <v>100.76</v>
      </c>
      <c r="G27">
        <v>17</v>
      </c>
      <c r="H27">
        <f>IF(ISERROR(VLOOKUP(G27,Points!$A$2:$B$61,2,FALSE)),0,VLOOKUP(G27,Points!$A$2:$B$61,2,FALSE))</f>
        <v>14</v>
      </c>
    </row>
    <row r="28" spans="1:8" ht="12.75">
      <c r="A28">
        <v>1</v>
      </c>
      <c r="B28" t="s">
        <v>50</v>
      </c>
      <c r="C28">
        <v>1.17</v>
      </c>
      <c r="D28">
        <v>30</v>
      </c>
      <c r="E28" s="7">
        <v>29.96</v>
      </c>
      <c r="F28" s="19">
        <v>100.13</v>
      </c>
      <c r="G28">
        <v>18</v>
      </c>
      <c r="H28">
        <f>IF(ISERROR(VLOOKUP(G28,Points!$A$2:$B$61,2,FALSE)),0,VLOOKUP(G28,Points!$A$2:$B$61,2,FALSE))</f>
        <v>13</v>
      </c>
    </row>
    <row r="29" spans="1:8" ht="12.75">
      <c r="A29">
        <v>15</v>
      </c>
      <c r="B29" t="s">
        <v>51</v>
      </c>
      <c r="C29">
        <v>1.27</v>
      </c>
      <c r="D29">
        <v>32.56</v>
      </c>
      <c r="E29" s="7">
        <v>32.58</v>
      </c>
      <c r="F29" s="19">
        <v>99.94</v>
      </c>
      <c r="G29">
        <v>19</v>
      </c>
      <c r="H29">
        <f>IF(ISERROR(VLOOKUP(G29,Points!$A$2:$B$61,2,FALSE)),0,VLOOKUP(G29,Points!$A$2:$B$61,2,FALSE))</f>
        <v>12</v>
      </c>
    </row>
    <row r="30" spans="1:8" ht="12.75">
      <c r="A30">
        <v>76</v>
      </c>
      <c r="B30" t="s">
        <v>5</v>
      </c>
      <c r="C30">
        <v>1.08</v>
      </c>
      <c r="D30">
        <v>27.69</v>
      </c>
      <c r="E30" s="7">
        <v>27.73</v>
      </c>
      <c r="F30" s="19">
        <v>99.86</v>
      </c>
      <c r="G30">
        <v>20</v>
      </c>
      <c r="H30">
        <f>IF(ISERROR(VLOOKUP(G30,Points!$A$2:$B$61,2,FALSE)),0,VLOOKUP(G30,Points!$A$2:$B$61,2,FALSE))</f>
        <v>11</v>
      </c>
    </row>
    <row r="31" spans="1:8" ht="12.75">
      <c r="A31">
        <v>26</v>
      </c>
      <c r="B31" t="s">
        <v>14</v>
      </c>
      <c r="C31">
        <v>1.08</v>
      </c>
      <c r="D31">
        <v>27.69</v>
      </c>
      <c r="E31" s="7">
        <v>27.86</v>
      </c>
      <c r="F31" s="19">
        <v>99.39</v>
      </c>
      <c r="G31">
        <v>21</v>
      </c>
      <c r="H31">
        <f>IF(ISERROR(VLOOKUP(G31,Points!$A$2:$B$61,2,FALSE)),0,VLOOKUP(G31,Points!$A$2:$B$61,2,FALSE))</f>
        <v>10</v>
      </c>
    </row>
    <row r="32" spans="1:8" ht="12.75">
      <c r="A32">
        <v>45</v>
      </c>
      <c r="B32" t="s">
        <v>36</v>
      </c>
      <c r="C32" s="7">
        <v>1.13</v>
      </c>
      <c r="D32" s="7">
        <v>28.97</v>
      </c>
      <c r="E32">
        <v>29.15</v>
      </c>
      <c r="F32" s="19">
        <v>99.38</v>
      </c>
      <c r="G32">
        <v>22</v>
      </c>
      <c r="H32">
        <f>IF(ISERROR(VLOOKUP(G32,Points!$A$2:$B$61,2,FALSE)),0,VLOOKUP(G32,Points!$A$2:$B$61,2,FALSE))</f>
        <v>9</v>
      </c>
    </row>
    <row r="33" spans="1:8" ht="12.75">
      <c r="A33">
        <v>64</v>
      </c>
      <c r="B33" t="s">
        <v>19</v>
      </c>
      <c r="C33" s="7">
        <v>1.15</v>
      </c>
      <c r="D33" s="7">
        <v>29.49</v>
      </c>
      <c r="E33">
        <v>29.71</v>
      </c>
      <c r="F33" s="19">
        <v>99.26</v>
      </c>
      <c r="G33">
        <v>23</v>
      </c>
      <c r="H33">
        <f>IF(ISERROR(VLOOKUP(G33,Points!$A$2:$B$61,2,FALSE)),0,VLOOKUP(G33,Points!$A$2:$B$61,2,FALSE))</f>
        <v>8</v>
      </c>
    </row>
    <row r="34" spans="1:8" ht="12.75">
      <c r="A34">
        <v>43</v>
      </c>
      <c r="B34" t="s">
        <v>4</v>
      </c>
      <c r="C34">
        <v>1.15</v>
      </c>
      <c r="D34">
        <v>29.49</v>
      </c>
      <c r="E34">
        <v>29.85</v>
      </c>
      <c r="F34" s="19">
        <v>98.79</v>
      </c>
      <c r="G34">
        <v>24</v>
      </c>
      <c r="H34">
        <f>IF(ISERROR(VLOOKUP(G34,Points!$A$2:$B$61,2,FALSE)),0,VLOOKUP(G34,Points!$A$2:$B$61,2,FALSE))</f>
        <v>7</v>
      </c>
    </row>
    <row r="35" spans="1:8" ht="12.75">
      <c r="A35">
        <v>27</v>
      </c>
      <c r="B35" t="s">
        <v>16</v>
      </c>
      <c r="C35" s="7">
        <v>1.27</v>
      </c>
      <c r="D35">
        <v>32.56</v>
      </c>
      <c r="E35" s="7">
        <v>33.07</v>
      </c>
      <c r="F35" s="19">
        <v>98.46</v>
      </c>
      <c r="G35">
        <v>25</v>
      </c>
      <c r="H35">
        <f>IF(ISERROR(VLOOKUP(G35,Points!$A$2:$B$61,2,FALSE)),0,VLOOKUP(G35,Points!$A$2:$B$61,2,FALSE))</f>
        <v>6</v>
      </c>
    </row>
    <row r="36" spans="1:8" ht="12.75">
      <c r="A36">
        <v>8</v>
      </c>
      <c r="B36" t="s">
        <v>72</v>
      </c>
      <c r="C36">
        <v>1.26</v>
      </c>
      <c r="D36">
        <v>32.31</v>
      </c>
      <c r="E36">
        <v>32.94</v>
      </c>
      <c r="F36" s="19">
        <v>98.09</v>
      </c>
      <c r="G36">
        <v>26</v>
      </c>
      <c r="H36">
        <f>IF(ISERROR(VLOOKUP(G36,Points!$A$2:$B$61,2,FALSE)),0,VLOOKUP(G36,Points!$A$2:$B$61,2,FALSE))</f>
        <v>5</v>
      </c>
    </row>
    <row r="37" spans="1:8" ht="12.75">
      <c r="A37">
        <v>46</v>
      </c>
      <c r="B37" t="s">
        <v>42</v>
      </c>
      <c r="C37" s="7">
        <v>1.2</v>
      </c>
      <c r="D37" s="7">
        <v>30.77</v>
      </c>
      <c r="E37" s="7">
        <v>31.39</v>
      </c>
      <c r="F37" s="19">
        <v>98.02</v>
      </c>
      <c r="G37">
        <v>27</v>
      </c>
      <c r="H37">
        <f>IF(ISERROR(VLOOKUP(G37,Points!$A$2:$B$61,2,FALSE)),0,VLOOKUP(G37,Points!$A$2:$B$61,2,FALSE))</f>
        <v>4</v>
      </c>
    </row>
    <row r="38" spans="1:8" ht="12.75">
      <c r="A38">
        <v>67</v>
      </c>
      <c r="B38" t="s">
        <v>13</v>
      </c>
      <c r="C38">
        <v>1.06</v>
      </c>
      <c r="D38">
        <v>27.18</v>
      </c>
      <c r="E38">
        <v>27.78</v>
      </c>
      <c r="F38" s="19">
        <v>97.84</v>
      </c>
      <c r="G38">
        <v>28</v>
      </c>
      <c r="H38">
        <f>IF(ISERROR(VLOOKUP(G38,Points!$A$2:$B$61,2,FALSE)),0,VLOOKUP(G38,Points!$A$2:$B$61,2,FALSE))</f>
        <v>3</v>
      </c>
    </row>
    <row r="39" spans="1:8" ht="12.75">
      <c r="A39">
        <v>14</v>
      </c>
      <c r="B39" t="s">
        <v>35</v>
      </c>
      <c r="C39">
        <v>1.18</v>
      </c>
      <c r="D39">
        <v>30.26</v>
      </c>
      <c r="E39">
        <v>30.96</v>
      </c>
      <c r="F39" s="19">
        <v>97.74</v>
      </c>
      <c r="G39">
        <v>29</v>
      </c>
      <c r="H39">
        <f>IF(ISERROR(VLOOKUP(G39,Points!$A$2:$B$61,2,FALSE)),0,VLOOKUP(G39,Points!$A$2:$B$61,2,FALSE))</f>
        <v>2</v>
      </c>
    </row>
    <row r="40" spans="1:8" ht="12.75">
      <c r="A40">
        <v>87</v>
      </c>
      <c r="B40" t="s">
        <v>67</v>
      </c>
      <c r="C40" s="7">
        <v>1.05</v>
      </c>
      <c r="D40" s="7">
        <v>26.92</v>
      </c>
      <c r="E40" s="7">
        <v>27.71</v>
      </c>
      <c r="F40" s="19">
        <v>97.15</v>
      </c>
      <c r="G40">
        <v>30</v>
      </c>
      <c r="H40">
        <f>IF(ISERROR(VLOOKUP(G40,Points!$A$2:$B$61,2,FALSE)),0,VLOOKUP(G40,Points!$A$2:$B$61,2,FALSE))</f>
        <v>1</v>
      </c>
    </row>
    <row r="41" spans="1:8" ht="12.75">
      <c r="A41">
        <v>74</v>
      </c>
      <c r="B41" t="s">
        <v>65</v>
      </c>
      <c r="C41" s="7">
        <v>1.29</v>
      </c>
      <c r="D41" s="7">
        <v>33.08</v>
      </c>
      <c r="E41" s="7">
        <v>34.1</v>
      </c>
      <c r="F41" s="19">
        <v>97.01</v>
      </c>
      <c r="G41">
        <v>31</v>
      </c>
      <c r="H41">
        <f>IF(ISERROR(VLOOKUP(G41,Points!$A$2:$B$61,2,FALSE)),0,VLOOKUP(G41,Points!$A$2:$B$61,2,FALSE))</f>
        <v>1</v>
      </c>
    </row>
    <row r="42" spans="1:8" ht="12.75">
      <c r="A42">
        <v>65</v>
      </c>
      <c r="B42" t="s">
        <v>60</v>
      </c>
      <c r="C42" s="7">
        <v>1.02</v>
      </c>
      <c r="D42" s="7">
        <v>26.15</v>
      </c>
      <c r="E42" s="7">
        <v>26.98</v>
      </c>
      <c r="F42" s="19">
        <v>96.92</v>
      </c>
      <c r="G42">
        <v>32</v>
      </c>
      <c r="H42">
        <f>IF(ISERROR(VLOOKUP(G42,Points!$A$2:$B$61,2,FALSE)),0,VLOOKUP(G42,Points!$A$2:$B$61,2,FALSE))</f>
        <v>1</v>
      </c>
    </row>
    <row r="43" spans="1:8" ht="12.75">
      <c r="A43">
        <v>3</v>
      </c>
      <c r="B43" t="s">
        <v>45</v>
      </c>
      <c r="C43">
        <v>1.12</v>
      </c>
      <c r="D43">
        <v>28.72</v>
      </c>
      <c r="E43">
        <v>29.73</v>
      </c>
      <c r="F43" s="19">
        <v>96.6</v>
      </c>
      <c r="G43">
        <v>33</v>
      </c>
      <c r="H43">
        <f>IF(ISERROR(VLOOKUP(G43,Points!$A$2:$B$61,2,FALSE)),0,VLOOKUP(G43,Points!$A$2:$B$61,2,FALSE))</f>
        <v>1</v>
      </c>
    </row>
    <row r="44" spans="1:8" ht="12.75">
      <c r="A44">
        <v>28</v>
      </c>
      <c r="B44" t="s">
        <v>10</v>
      </c>
      <c r="C44">
        <v>1.17</v>
      </c>
      <c r="D44">
        <v>30</v>
      </c>
      <c r="E44">
        <v>31.19</v>
      </c>
      <c r="F44" s="19">
        <v>96.18</v>
      </c>
      <c r="G44">
        <v>34</v>
      </c>
      <c r="H44">
        <f>IF(ISERROR(VLOOKUP(G44,Points!$A$2:$B$61,2,FALSE)),0,VLOOKUP(G44,Points!$A$2:$B$61,2,FALSE))</f>
        <v>1</v>
      </c>
    </row>
    <row r="45" spans="1:8" ht="12.75">
      <c r="A45">
        <v>4</v>
      </c>
      <c r="B45" t="s">
        <v>52</v>
      </c>
      <c r="C45" s="7">
        <v>1.19</v>
      </c>
      <c r="D45" s="7">
        <v>30.51</v>
      </c>
      <c r="E45" s="7">
        <v>31.9</v>
      </c>
      <c r="F45" s="19">
        <v>95.64</v>
      </c>
      <c r="G45">
        <v>35</v>
      </c>
      <c r="H45">
        <f>IF(ISERROR(VLOOKUP(G45,Points!$A$2:$B$61,2,FALSE)),0,VLOOKUP(G45,Points!$A$2:$B$61,2,FALSE))</f>
        <v>1</v>
      </c>
    </row>
    <row r="46" spans="1:8" ht="12.75">
      <c r="A46">
        <v>24</v>
      </c>
      <c r="B46" t="s">
        <v>8</v>
      </c>
      <c r="C46">
        <v>1.18</v>
      </c>
      <c r="D46">
        <v>30.26</v>
      </c>
      <c r="E46">
        <v>32.15</v>
      </c>
      <c r="F46" s="19">
        <v>94.12</v>
      </c>
      <c r="G46">
        <v>36</v>
      </c>
      <c r="H46">
        <f>IF(ISERROR(VLOOKUP(G46,Points!$A$2:$B$61,2,FALSE)),0,VLOOKUP(G46,Points!$A$2:$B$61,2,FALSE))</f>
        <v>1</v>
      </c>
    </row>
    <row r="47" spans="1:8" ht="12.75">
      <c r="A47">
        <v>103</v>
      </c>
      <c r="B47" t="s">
        <v>74</v>
      </c>
      <c r="C47">
        <v>1.15</v>
      </c>
      <c r="D47">
        <v>29.49</v>
      </c>
      <c r="E47">
        <v>32.06</v>
      </c>
      <c r="F47" s="19">
        <v>91.98</v>
      </c>
      <c r="G47">
        <v>37</v>
      </c>
      <c r="H47">
        <f>IF(ISERROR(VLOOKUP(G47,Points!$A$2:$B$61,2,FALSE)),0,VLOOKUP(G47,Points!$A$2:$B$61,2,FALSE))</f>
        <v>1</v>
      </c>
    </row>
    <row r="48" spans="1:8" ht="12.75">
      <c r="A48">
        <v>36</v>
      </c>
      <c r="B48" t="s">
        <v>44</v>
      </c>
      <c r="C48">
        <v>1.11</v>
      </c>
      <c r="D48">
        <v>28.46</v>
      </c>
      <c r="E48">
        <v>31.82</v>
      </c>
      <c r="F48" s="19">
        <v>89.44</v>
      </c>
      <c r="G48">
        <v>38</v>
      </c>
      <c r="H48">
        <f>IF(ISERROR(VLOOKUP(G48,Points!$A$2:$B$61,2,FALSE)),0,VLOOKUP(G48,Points!$A$2:$B$61,2,FALSE))</f>
        <v>1</v>
      </c>
    </row>
    <row r="49" spans="5:8" ht="12.75">
      <c r="E49" s="7"/>
      <c r="G49">
        <v>39</v>
      </c>
      <c r="H49">
        <f>IF(ISERROR(VLOOKUP(G49,Points!$A$2:$B$61,2,FALSE)),0,VLOOKUP(G49,Points!$A$2:$B$61,2,FALSE))</f>
        <v>1</v>
      </c>
    </row>
    <row r="50" spans="5:8" ht="12.75">
      <c r="E50" s="7"/>
      <c r="G50">
        <v>40</v>
      </c>
      <c r="H50">
        <f>IF(ISERROR(VLOOKUP(G50,Points!$A$2:$B$61,2,FALSE)),0,VLOOKUP(G50,Points!$A$2:$B$61,2,FALSE))</f>
        <v>1</v>
      </c>
    </row>
    <row r="51" spans="5:8" ht="12.75">
      <c r="E51" s="7"/>
      <c r="G51">
        <v>41</v>
      </c>
      <c r="H51">
        <f>IF(ISERROR(VLOOKUP(G51,Points!$A$2:$B$61,2,FALSE)),0,VLOOKUP(G51,Points!$A$2:$B$61,2,FALSE))</f>
        <v>1</v>
      </c>
    </row>
    <row r="52" spans="5:8" ht="12.75">
      <c r="E52" s="7"/>
      <c r="G52">
        <v>42</v>
      </c>
      <c r="H52">
        <f>IF(ISERROR(VLOOKUP(G52,Points!$A$2:$B$61,2,FALSE)),0,VLOOKUP(G52,Points!$A$2:$B$61,2,FALSE))</f>
        <v>1</v>
      </c>
    </row>
    <row r="53" spans="3:8" ht="12.75">
      <c r="C53" s="7"/>
      <c r="D53" s="7"/>
      <c r="G53">
        <v>43</v>
      </c>
      <c r="H53">
        <f>IF(ISERROR(VLOOKUP(G53,Points!$A$2:$B$61,2,FALSE)),0,VLOOKUP(G53,Points!$A$2:$B$61,2,FALSE))</f>
        <v>1</v>
      </c>
    </row>
    <row r="54" spans="3:8" ht="12.75">
      <c r="C54" s="7"/>
      <c r="E54" s="7"/>
      <c r="G54">
        <v>44</v>
      </c>
      <c r="H54">
        <f>IF(ISERROR(VLOOKUP(G54,Points!$A$2:$B$61,2,FALSE)),0,VLOOKUP(G54,Points!$A$2:$B$61,2,FALSE))</f>
        <v>1</v>
      </c>
    </row>
    <row r="55" spans="5:8" ht="12.75">
      <c r="E55" s="7"/>
      <c r="G55">
        <v>45</v>
      </c>
      <c r="H55">
        <f>IF(ISERROR(VLOOKUP(G55,Points!$A$2:$B$61,2,FALSE)),0,VLOOKUP(G55,Points!$A$2:$B$61,2,FALSE))</f>
        <v>1</v>
      </c>
    </row>
    <row r="56" spans="5:8" ht="12.75">
      <c r="E56" s="7"/>
      <c r="G56">
        <v>46</v>
      </c>
      <c r="H56">
        <f>IF(ISERROR(VLOOKUP(G56,Points!$A$2:$B$61,2,FALSE)),0,VLOOKUP(G56,Points!$A$2:$B$61,2,FALSE))</f>
        <v>1</v>
      </c>
    </row>
    <row r="57" spans="5:8" ht="12.75">
      <c r="E57" s="7"/>
      <c r="G57">
        <v>47</v>
      </c>
      <c r="H57">
        <f>IF(ISERROR(VLOOKUP(G57,Points!$A$2:$B$61,2,FALSE)),0,VLOOKUP(G57,Points!$A$2:$B$61,2,FALSE))</f>
        <v>1</v>
      </c>
    </row>
    <row r="58" spans="3:8" ht="12.75">
      <c r="C58" s="7"/>
      <c r="D58" s="7"/>
      <c r="G58">
        <v>48</v>
      </c>
      <c r="H58">
        <f>IF(ISERROR(VLOOKUP(G58,Points!$A$2:$B$61,2,FALSE)),0,VLOOKUP(G58,Points!$A$2:$B$61,2,FALSE))</f>
        <v>1</v>
      </c>
    </row>
    <row r="59" spans="3:8" ht="12.75">
      <c r="C59" s="7"/>
      <c r="D59" s="7"/>
      <c r="E59" s="7"/>
      <c r="G59">
        <v>49</v>
      </c>
      <c r="H59">
        <f>IF(ISERROR(VLOOKUP(G59,Points!$A$2:$B$61,2,FALSE)),0,VLOOKUP(G59,Points!$A$2:$B$61,2,FALSE))</f>
        <v>1</v>
      </c>
    </row>
    <row r="60" spans="3:8" ht="12.75">
      <c r="C60" s="7"/>
      <c r="D60" s="7"/>
      <c r="E60" s="7"/>
      <c r="G60">
        <v>50</v>
      </c>
      <c r="H60">
        <f>IF(ISERROR(VLOOKUP(G60,Points!$A$2:$B$61,2,FALSE)),0,VLOOKUP(G60,Points!$A$2:$B$61,2,FALSE))</f>
        <v>1</v>
      </c>
    </row>
    <row r="61" spans="3:8" ht="12.75">
      <c r="C61" s="7"/>
      <c r="D61" s="7"/>
      <c r="G61">
        <v>51</v>
      </c>
      <c r="H61">
        <f>IF(ISERROR(VLOOKUP(G61,Points!$A$2:$B$61,2,FALSE)),0,VLOOKUP(G61,Points!$A$2:$B$61,2,FALSE))</f>
        <v>1</v>
      </c>
    </row>
    <row r="62" spans="7:8" ht="12.75">
      <c r="G62">
        <v>52</v>
      </c>
      <c r="H62">
        <f>IF(ISERROR(VLOOKUP(G62,Points!$A$2:$B$61,2,FALSE)),0,VLOOKUP(G62,Points!$A$2:$B$61,2,FALSE))</f>
        <v>1</v>
      </c>
    </row>
    <row r="63" spans="7:8" ht="12.75">
      <c r="G63">
        <v>53</v>
      </c>
      <c r="H63">
        <f>IF(ISERROR(VLOOKUP(G63,Points!$A$2:$B$61,2,FALSE)),0,VLOOKUP(G63,Points!$A$2:$B$61,2,FALSE))</f>
        <v>1</v>
      </c>
    </row>
    <row r="64" spans="7:8" ht="12.75">
      <c r="G64">
        <v>54</v>
      </c>
      <c r="H64">
        <f>IF(ISERROR(VLOOKUP(G64,Points!$A$2:$B$61,2,FALSE)),0,VLOOKUP(G64,Points!$A$2:$B$61,2,FALSE))</f>
        <v>1</v>
      </c>
    </row>
    <row r="65" spans="7:8" ht="12.75">
      <c r="G65">
        <v>55</v>
      </c>
      <c r="H65">
        <f>IF(ISERROR(VLOOKUP(G65,Points!$A$2:$B$61,2,FALSE)),0,VLOOKUP(G65,Points!$A$2:$B$61,2,FALSE))</f>
        <v>1</v>
      </c>
    </row>
    <row r="66" spans="7:8" ht="12.75">
      <c r="G66">
        <v>56</v>
      </c>
      <c r="H66">
        <f>IF(ISERROR(VLOOKUP(G66,Points!$A$2:$B$61,2,FALSE)),0,VLOOKUP(G66,Points!$A$2:$B$61,2,FALSE))</f>
        <v>1</v>
      </c>
    </row>
    <row r="67" ht="12.75">
      <c r="G67" s="7"/>
    </row>
    <row r="68" ht="12.75">
      <c r="E68" s="7"/>
    </row>
    <row r="69" spans="5:7" ht="12.75">
      <c r="E69" s="7"/>
      <c r="G69" s="7"/>
    </row>
    <row r="70" spans="5:7" ht="12.75">
      <c r="E70" s="7"/>
      <c r="G70" s="7"/>
    </row>
    <row r="71" spans="5:7" ht="12.75">
      <c r="E71" s="7"/>
      <c r="G71" s="7"/>
    </row>
    <row r="72" spans="5:7" ht="12.75">
      <c r="E72" s="7"/>
      <c r="G72" s="7"/>
    </row>
    <row r="73" ht="12.75">
      <c r="G73" s="7"/>
    </row>
    <row r="74" spans="3:5" ht="12.75">
      <c r="C74" s="7"/>
      <c r="E74" s="7"/>
    </row>
    <row r="75" spans="4:7" ht="12.75">
      <c r="D75" s="7"/>
      <c r="E75" s="7"/>
      <c r="G75" s="7"/>
    </row>
    <row r="76" spans="3:7" ht="12.75">
      <c r="C76" s="7"/>
      <c r="D76" s="7"/>
      <c r="E76" s="7"/>
      <c r="G76" s="7"/>
    </row>
    <row r="77" ht="12.75">
      <c r="G77" s="7"/>
    </row>
    <row r="78" ht="12.75">
      <c r="G78" s="7"/>
    </row>
    <row r="79" ht="12.75">
      <c r="G79" s="7"/>
    </row>
    <row r="81" ht="12.75">
      <c r="G81" s="7"/>
    </row>
    <row r="82" ht="12.75">
      <c r="G82" s="7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6">
      <selection activeCell="A60" sqref="A60:D63"/>
    </sheetView>
  </sheetViews>
  <sheetFormatPr defaultColWidth="9.140625" defaultRowHeight="12.75"/>
  <cols>
    <col min="2" max="2" width="31.421875" style="0" bestFit="1" customWidth="1"/>
    <col min="4" max="4" width="8.57421875" style="0" customWidth="1"/>
    <col min="6" max="6" width="9.140625" style="19" customWidth="1"/>
    <col min="8" max="8" width="8.57421875" style="0" customWidth="1"/>
  </cols>
  <sheetData>
    <row r="1" ht="12.75">
      <c r="A1" t="s">
        <v>2</v>
      </c>
    </row>
    <row r="2" ht="12.75">
      <c r="A2" t="s">
        <v>29</v>
      </c>
    </row>
    <row r="3" ht="12.75">
      <c r="A3" t="s">
        <v>97</v>
      </c>
    </row>
    <row r="4" ht="12.75">
      <c r="A4" t="s">
        <v>98</v>
      </c>
    </row>
    <row r="5" ht="12.75">
      <c r="A5" t="s">
        <v>2</v>
      </c>
    </row>
    <row r="6" ht="12.75">
      <c r="A6" t="s">
        <v>25</v>
      </c>
    </row>
    <row r="7" spans="1:5" ht="12.75">
      <c r="A7" t="s">
        <v>2</v>
      </c>
      <c r="E7" s="7"/>
    </row>
    <row r="8" spans="1:5" ht="12.75">
      <c r="A8" t="s">
        <v>99</v>
      </c>
      <c r="E8" s="7"/>
    </row>
    <row r="9" spans="1:5" ht="12.75">
      <c r="A9" t="s">
        <v>33</v>
      </c>
      <c r="E9" s="7"/>
    </row>
    <row r="10" spans="1:8" ht="12.75">
      <c r="A10" t="s">
        <v>22</v>
      </c>
      <c r="B10" t="s">
        <v>23</v>
      </c>
      <c r="C10" t="s">
        <v>34</v>
      </c>
      <c r="D10" t="s">
        <v>28</v>
      </c>
      <c r="E10" s="7" t="s">
        <v>26</v>
      </c>
      <c r="F10" s="19" t="s">
        <v>27</v>
      </c>
      <c r="H10" t="s">
        <v>1</v>
      </c>
    </row>
    <row r="11" spans="1:8" ht="12.75">
      <c r="A11" s="26">
        <v>97</v>
      </c>
      <c r="B11" t="s">
        <v>64</v>
      </c>
      <c r="C11">
        <v>1.73</v>
      </c>
      <c r="D11">
        <v>75.38</v>
      </c>
      <c r="E11" s="7">
        <v>68.46</v>
      </c>
      <c r="F11" s="19">
        <v>110.11</v>
      </c>
      <c r="G11">
        <v>1</v>
      </c>
      <c r="H11">
        <f>IF(ISERROR(VLOOKUP(G11,Points!$A$2:$B$61,2,FALSE)),0,VLOOKUP(G11,Points!$A$2:$B$61,2,FALSE))</f>
        <v>100</v>
      </c>
    </row>
    <row r="12" spans="1:8" ht="12.75">
      <c r="A12">
        <v>13</v>
      </c>
      <c r="B12" t="s">
        <v>50</v>
      </c>
      <c r="C12">
        <v>1.32</v>
      </c>
      <c r="D12">
        <v>57.51</v>
      </c>
      <c r="E12" s="7">
        <v>53.96</v>
      </c>
      <c r="F12" s="19">
        <v>106.58</v>
      </c>
      <c r="G12">
        <v>2</v>
      </c>
      <c r="H12">
        <f>IF(ISERROR(VLOOKUP(G12,Points!$A$2:$B$61,2,FALSE)),0,VLOOKUP(G12,Points!$A$2:$B$61,2,FALSE))</f>
        <v>80</v>
      </c>
    </row>
    <row r="13" spans="1:8" ht="12.75">
      <c r="A13">
        <v>91</v>
      </c>
      <c r="B13" t="s">
        <v>76</v>
      </c>
      <c r="C13">
        <v>1.1</v>
      </c>
      <c r="D13">
        <v>47.93</v>
      </c>
      <c r="E13">
        <v>45.59</v>
      </c>
      <c r="F13" s="19">
        <v>105.13</v>
      </c>
      <c r="G13">
        <v>3</v>
      </c>
      <c r="H13">
        <f>IF(ISERROR(VLOOKUP(G13,Points!$A$2:$B$61,2,FALSE)),0,VLOOKUP(G13,Points!$A$2:$B$61,2,FALSE))</f>
        <v>60</v>
      </c>
    </row>
    <row r="14" spans="1:8" ht="12.75">
      <c r="A14">
        <v>103</v>
      </c>
      <c r="B14" t="s">
        <v>69</v>
      </c>
      <c r="C14">
        <v>1.21</v>
      </c>
      <c r="D14">
        <v>52.72</v>
      </c>
      <c r="E14">
        <v>50.6</v>
      </c>
      <c r="F14" s="19">
        <v>104.19</v>
      </c>
      <c r="G14">
        <v>4</v>
      </c>
      <c r="H14">
        <f>IF(ISERROR(VLOOKUP(G14,Points!$A$2:$B$61,2,FALSE)),0,VLOOKUP(G14,Points!$A$2:$B$61,2,FALSE))</f>
        <v>50</v>
      </c>
    </row>
    <row r="15" spans="1:8" ht="12.75">
      <c r="A15">
        <v>71</v>
      </c>
      <c r="B15" t="s">
        <v>54</v>
      </c>
      <c r="C15">
        <v>1.11</v>
      </c>
      <c r="D15">
        <v>48.36</v>
      </c>
      <c r="E15">
        <v>46.7</v>
      </c>
      <c r="F15" s="19">
        <v>103.55</v>
      </c>
      <c r="G15">
        <v>5</v>
      </c>
      <c r="H15">
        <f>IF(ISERROR(VLOOKUP(G15,Points!$A$2:$B$61,2,FALSE)),0,VLOOKUP(G15,Points!$A$2:$B$61,2,FALSE))</f>
        <v>45</v>
      </c>
    </row>
    <row r="16" spans="1:8" ht="12.75">
      <c r="A16">
        <v>40</v>
      </c>
      <c r="B16" t="s">
        <v>12</v>
      </c>
      <c r="C16">
        <v>1.09</v>
      </c>
      <c r="D16">
        <v>47.49</v>
      </c>
      <c r="E16">
        <v>46.91</v>
      </c>
      <c r="F16" s="19">
        <v>101.24</v>
      </c>
      <c r="G16">
        <v>6</v>
      </c>
      <c r="H16">
        <f>IF(ISERROR(VLOOKUP(G16,Points!$A$2:$B$61,2,FALSE)),0,VLOOKUP(G16,Points!$A$2:$B$61,2,FALSE))</f>
        <v>40</v>
      </c>
    </row>
    <row r="17" spans="1:8" ht="12.75">
      <c r="A17">
        <v>77</v>
      </c>
      <c r="B17" t="s">
        <v>3</v>
      </c>
      <c r="C17">
        <v>1.04</v>
      </c>
      <c r="D17">
        <v>45.31</v>
      </c>
      <c r="E17">
        <v>44.83</v>
      </c>
      <c r="F17" s="19">
        <v>101.07</v>
      </c>
      <c r="G17">
        <v>7</v>
      </c>
      <c r="H17">
        <f>IF(ISERROR(VLOOKUP(G17,Points!$A$2:$B$61,2,FALSE)),0,VLOOKUP(G17,Points!$A$2:$B$61,2,FALSE))</f>
        <v>36</v>
      </c>
    </row>
    <row r="18" spans="1:8" ht="12.75">
      <c r="A18">
        <v>95</v>
      </c>
      <c r="B18" t="s">
        <v>15</v>
      </c>
      <c r="C18">
        <v>1.08</v>
      </c>
      <c r="D18">
        <v>47.06</v>
      </c>
      <c r="E18">
        <v>46.81</v>
      </c>
      <c r="F18" s="19">
        <v>100.53</v>
      </c>
      <c r="G18">
        <v>8</v>
      </c>
      <c r="H18">
        <f>IF(ISERROR(VLOOKUP(G18,Points!$A$2:$B$61,2,FALSE)),0,VLOOKUP(G18,Points!$A$2:$B$61,2,FALSE))</f>
        <v>32</v>
      </c>
    </row>
    <row r="19" spans="1:8" ht="12.75">
      <c r="A19">
        <v>2</v>
      </c>
      <c r="B19" t="s">
        <v>35</v>
      </c>
      <c r="C19">
        <v>1.31</v>
      </c>
      <c r="D19">
        <v>57.08</v>
      </c>
      <c r="E19" s="7">
        <v>56.94</v>
      </c>
      <c r="F19" s="19">
        <v>100.25</v>
      </c>
      <c r="G19">
        <v>9</v>
      </c>
      <c r="H19">
        <f>IF(ISERROR(VLOOKUP(G19,Points!$A$2:$B$61,2,FALSE)),0,VLOOKUP(G19,Points!$A$2:$B$61,2,FALSE))</f>
        <v>29</v>
      </c>
    </row>
    <row r="20" spans="1:8" ht="12.75">
      <c r="A20">
        <v>104</v>
      </c>
      <c r="B20" t="s">
        <v>74</v>
      </c>
      <c r="C20">
        <v>1.42</v>
      </c>
      <c r="D20">
        <v>61.87</v>
      </c>
      <c r="E20">
        <v>61.81</v>
      </c>
      <c r="F20" s="19">
        <v>100.1</v>
      </c>
      <c r="G20">
        <v>10</v>
      </c>
      <c r="H20">
        <f>IF(ISERROR(VLOOKUP(G20,Points!$A$2:$B$61,2,FALSE)),0,VLOOKUP(G20,Points!$A$2:$B$61,2,FALSE))</f>
        <v>26</v>
      </c>
    </row>
    <row r="21" spans="1:8" ht="12.75">
      <c r="A21">
        <v>101</v>
      </c>
      <c r="B21" t="s">
        <v>63</v>
      </c>
      <c r="C21">
        <v>1</v>
      </c>
      <c r="D21">
        <v>43.57</v>
      </c>
      <c r="E21">
        <v>43.57</v>
      </c>
      <c r="F21" s="19">
        <v>100</v>
      </c>
      <c r="G21">
        <v>11</v>
      </c>
      <c r="H21">
        <f>IF(ISERROR(VLOOKUP(G21,Points!$A$2:$B$61,2,FALSE)),0,VLOOKUP(G21,Points!$A$2:$B$61,2,FALSE))</f>
        <v>24</v>
      </c>
    </row>
    <row r="22" spans="1:8" ht="12.75">
      <c r="A22">
        <v>86</v>
      </c>
      <c r="B22" t="s">
        <v>68</v>
      </c>
      <c r="C22">
        <v>1.55</v>
      </c>
      <c r="D22">
        <v>67.53</v>
      </c>
      <c r="E22">
        <v>67.67</v>
      </c>
      <c r="F22" s="19">
        <v>99.79</v>
      </c>
      <c r="G22">
        <v>12</v>
      </c>
      <c r="H22">
        <f>IF(ISERROR(VLOOKUP(G22,Points!$A$2:$B$61,2,FALSE)),0,VLOOKUP(G22,Points!$A$2:$B$61,2,FALSE))</f>
        <v>22</v>
      </c>
    </row>
    <row r="23" spans="1:8" ht="12.75">
      <c r="A23">
        <v>4</v>
      </c>
      <c r="B23" t="s">
        <v>52</v>
      </c>
      <c r="C23">
        <v>1.3</v>
      </c>
      <c r="D23">
        <v>56.64</v>
      </c>
      <c r="E23">
        <v>57.15</v>
      </c>
      <c r="F23" s="19">
        <v>99.11</v>
      </c>
      <c r="G23">
        <v>13</v>
      </c>
      <c r="H23">
        <f>IF(ISERROR(VLOOKUP(G23,Points!$A$2:$B$61,2,FALSE)),0,VLOOKUP(G23,Points!$A$2:$B$61,2,FALSE))</f>
        <v>20</v>
      </c>
    </row>
    <row r="24" spans="1:8" ht="12.75">
      <c r="A24">
        <v>98</v>
      </c>
      <c r="B24" t="s">
        <v>49</v>
      </c>
      <c r="C24">
        <v>1.15</v>
      </c>
      <c r="D24">
        <v>50.11</v>
      </c>
      <c r="E24">
        <v>50.63</v>
      </c>
      <c r="F24" s="19">
        <v>98.97</v>
      </c>
      <c r="G24">
        <v>14</v>
      </c>
      <c r="H24">
        <f>IF(ISERROR(VLOOKUP(G24,Points!$A$2:$B$61,2,FALSE)),0,VLOOKUP(G24,Points!$A$2:$B$61,2,FALSE))</f>
        <v>18</v>
      </c>
    </row>
    <row r="25" spans="1:8" ht="12.75">
      <c r="A25">
        <v>73</v>
      </c>
      <c r="B25" t="s">
        <v>56</v>
      </c>
      <c r="C25">
        <v>1.23</v>
      </c>
      <c r="D25">
        <v>53.59</v>
      </c>
      <c r="E25">
        <v>54.16</v>
      </c>
      <c r="F25" s="19">
        <v>98.95</v>
      </c>
      <c r="G25">
        <v>15</v>
      </c>
      <c r="H25">
        <f>IF(ISERROR(VLOOKUP(G25,Points!$A$2:$B$61,2,FALSE)),0,VLOOKUP(G25,Points!$A$2:$B$61,2,FALSE))</f>
        <v>16</v>
      </c>
    </row>
    <row r="26" spans="1:8" ht="12.75">
      <c r="A26">
        <v>46</v>
      </c>
      <c r="B26" t="s">
        <v>42</v>
      </c>
      <c r="C26">
        <v>1.29</v>
      </c>
      <c r="D26">
        <v>56.21</v>
      </c>
      <c r="E26">
        <v>56.99</v>
      </c>
      <c r="F26" s="19">
        <v>98.63</v>
      </c>
      <c r="G26">
        <v>16</v>
      </c>
      <c r="H26">
        <f>IF(ISERROR(VLOOKUP(G26,Points!$A$2:$B$61,2,FALSE)),0,VLOOKUP(G26,Points!$A$2:$B$61,2,FALSE))</f>
        <v>15</v>
      </c>
    </row>
    <row r="27" spans="1:8" ht="12.75">
      <c r="A27">
        <v>8</v>
      </c>
      <c r="B27" t="s">
        <v>53</v>
      </c>
      <c r="C27">
        <v>1.49</v>
      </c>
      <c r="D27">
        <v>64.92</v>
      </c>
      <c r="E27" s="7">
        <v>65.94</v>
      </c>
      <c r="F27" s="19">
        <v>98.45</v>
      </c>
      <c r="G27">
        <v>17</v>
      </c>
      <c r="H27">
        <f>IF(ISERROR(VLOOKUP(G27,Points!$A$2:$B$61,2,FALSE)),0,VLOOKUP(G27,Points!$A$2:$B$61,2,FALSE))</f>
        <v>14</v>
      </c>
    </row>
    <row r="28" spans="1:8" ht="12.75">
      <c r="A28">
        <v>44</v>
      </c>
      <c r="B28" t="s">
        <v>18</v>
      </c>
      <c r="C28">
        <v>1.04</v>
      </c>
      <c r="D28">
        <v>45.31</v>
      </c>
      <c r="E28" s="7">
        <v>46.04</v>
      </c>
      <c r="F28" s="19">
        <v>98.41</v>
      </c>
      <c r="G28">
        <v>18</v>
      </c>
      <c r="H28">
        <f>IF(ISERROR(VLOOKUP(G28,Points!$A$2:$B$61,2,FALSE)),0,VLOOKUP(G28,Points!$A$2:$B$61,2,FALSE))</f>
        <v>13</v>
      </c>
    </row>
    <row r="29" spans="1:8" ht="12.75">
      <c r="A29">
        <v>76</v>
      </c>
      <c r="B29" t="s">
        <v>5</v>
      </c>
      <c r="C29">
        <v>1.18</v>
      </c>
      <c r="D29">
        <v>51.41</v>
      </c>
      <c r="E29" s="7">
        <v>52.53</v>
      </c>
      <c r="F29" s="19">
        <v>97.87</v>
      </c>
      <c r="G29">
        <v>19</v>
      </c>
      <c r="H29">
        <f>IF(ISERROR(VLOOKUP(G29,Points!$A$2:$B$61,2,FALSE)),0,VLOOKUP(G29,Points!$A$2:$B$61,2,FALSE))</f>
        <v>12</v>
      </c>
    </row>
    <row r="30" spans="1:8" ht="12.75">
      <c r="A30">
        <v>37</v>
      </c>
      <c r="B30" t="s">
        <v>20</v>
      </c>
      <c r="C30">
        <v>1.33</v>
      </c>
      <c r="D30">
        <v>57.95</v>
      </c>
      <c r="E30" s="7">
        <v>59.22</v>
      </c>
      <c r="F30" s="19">
        <v>97.86</v>
      </c>
      <c r="G30">
        <v>20</v>
      </c>
      <c r="H30">
        <f>IF(ISERROR(VLOOKUP(G30,Points!$A$2:$B$61,2,FALSE)),0,VLOOKUP(G30,Points!$A$2:$B$61,2,FALSE))</f>
        <v>11</v>
      </c>
    </row>
    <row r="31" spans="1:8" ht="12.75">
      <c r="A31">
        <v>3</v>
      </c>
      <c r="B31" t="s">
        <v>45</v>
      </c>
      <c r="C31">
        <v>1.33</v>
      </c>
      <c r="D31">
        <v>57.95</v>
      </c>
      <c r="E31">
        <v>59.44</v>
      </c>
      <c r="F31" s="19">
        <v>97.49</v>
      </c>
      <c r="G31">
        <v>21</v>
      </c>
      <c r="H31">
        <f>IF(ISERROR(VLOOKUP(G31,Points!$A$2:$B$61,2,FALSE)),0,VLOOKUP(G31,Points!$A$2:$B$61,2,FALSE))</f>
        <v>10</v>
      </c>
    </row>
    <row r="32" spans="1:8" ht="12.75">
      <c r="A32">
        <v>9</v>
      </c>
      <c r="B32" t="s">
        <v>47</v>
      </c>
      <c r="C32">
        <v>1.37</v>
      </c>
      <c r="D32">
        <v>59.69</v>
      </c>
      <c r="E32">
        <v>61.64</v>
      </c>
      <c r="F32" s="19">
        <v>96.84</v>
      </c>
      <c r="G32">
        <v>22</v>
      </c>
      <c r="H32">
        <f>IF(ISERROR(VLOOKUP(G32,Points!$A$2:$B$61,2,FALSE)),0,VLOOKUP(G32,Points!$A$2:$B$61,2,FALSE))</f>
        <v>9</v>
      </c>
    </row>
    <row r="33" spans="1:8" ht="12.75">
      <c r="A33">
        <v>93</v>
      </c>
      <c r="B33" t="s">
        <v>9</v>
      </c>
      <c r="C33">
        <v>1.12</v>
      </c>
      <c r="D33">
        <v>48.8</v>
      </c>
      <c r="E33">
        <v>50.4</v>
      </c>
      <c r="F33" s="19">
        <v>96.83</v>
      </c>
      <c r="G33">
        <v>23</v>
      </c>
      <c r="H33">
        <f>IF(ISERROR(VLOOKUP(G33,Points!$A$2:$B$61,2,FALSE)),0,VLOOKUP(G33,Points!$A$2:$B$61,2,FALSE))</f>
        <v>8</v>
      </c>
    </row>
    <row r="34" spans="1:8" ht="12.75">
      <c r="A34">
        <v>28</v>
      </c>
      <c r="B34" t="s">
        <v>10</v>
      </c>
      <c r="C34">
        <v>1.3</v>
      </c>
      <c r="D34">
        <v>56.64</v>
      </c>
      <c r="E34">
        <v>58.57</v>
      </c>
      <c r="F34" s="19">
        <v>96.7</v>
      </c>
      <c r="G34">
        <v>24</v>
      </c>
      <c r="H34">
        <f>IF(ISERROR(VLOOKUP(G34,Points!$A$2:$B$61,2,FALSE)),0,VLOOKUP(G34,Points!$A$2:$B$61,2,FALSE))</f>
        <v>7</v>
      </c>
    </row>
    <row r="35" spans="1:8" ht="12.75">
      <c r="A35">
        <v>82</v>
      </c>
      <c r="B35" t="s">
        <v>55</v>
      </c>
      <c r="C35">
        <v>1.3</v>
      </c>
      <c r="D35">
        <v>56.64</v>
      </c>
      <c r="E35">
        <v>58.64</v>
      </c>
      <c r="F35" s="19">
        <v>96.59</v>
      </c>
      <c r="G35">
        <v>25</v>
      </c>
      <c r="H35">
        <f>IF(ISERROR(VLOOKUP(G35,Points!$A$2:$B$61,2,FALSE)),0,VLOOKUP(G35,Points!$A$2:$B$61,2,FALSE))</f>
        <v>6</v>
      </c>
    </row>
    <row r="36" spans="1:8" ht="12.75">
      <c r="A36">
        <v>34</v>
      </c>
      <c r="B36" t="s">
        <v>61</v>
      </c>
      <c r="C36">
        <v>1.15</v>
      </c>
      <c r="D36">
        <v>50.11</v>
      </c>
      <c r="E36" s="7">
        <v>51.99</v>
      </c>
      <c r="F36" s="19">
        <v>96.38</v>
      </c>
      <c r="G36">
        <v>26</v>
      </c>
      <c r="H36">
        <f>IF(ISERROR(VLOOKUP(G36,Points!$A$2:$B$61,2,FALSE)),0,VLOOKUP(G36,Points!$A$2:$B$61,2,FALSE))</f>
        <v>5</v>
      </c>
    </row>
    <row r="37" spans="1:8" ht="12.75">
      <c r="A37">
        <v>43</v>
      </c>
      <c r="B37" t="s">
        <v>4</v>
      </c>
      <c r="C37">
        <v>1.19</v>
      </c>
      <c r="D37">
        <v>51.85</v>
      </c>
      <c r="E37" s="7">
        <v>53.83</v>
      </c>
      <c r="F37" s="19">
        <v>96.32</v>
      </c>
      <c r="G37">
        <v>27</v>
      </c>
      <c r="H37">
        <f>IF(ISERROR(VLOOKUP(G37,Points!$A$2:$B$61,2,FALSE)),0,VLOOKUP(G37,Points!$A$2:$B$61,2,FALSE))</f>
        <v>4</v>
      </c>
    </row>
    <row r="38" spans="1:8" ht="12.75">
      <c r="A38">
        <v>10</v>
      </c>
      <c r="B38" t="s">
        <v>66</v>
      </c>
      <c r="C38">
        <v>1.35</v>
      </c>
      <c r="D38">
        <v>58.82</v>
      </c>
      <c r="E38" s="7">
        <v>61.12</v>
      </c>
      <c r="F38" s="19">
        <v>96.24</v>
      </c>
      <c r="G38">
        <v>28</v>
      </c>
      <c r="H38">
        <f>IF(ISERROR(VLOOKUP(G38,Points!$A$2:$B$61,2,FALSE)),0,VLOOKUP(G38,Points!$A$2:$B$61,2,FALSE))</f>
        <v>3</v>
      </c>
    </row>
    <row r="39" spans="1:8" ht="12.75">
      <c r="A39">
        <v>94</v>
      </c>
      <c r="B39" t="s">
        <v>32</v>
      </c>
      <c r="C39">
        <v>1.13</v>
      </c>
      <c r="D39">
        <v>49.23</v>
      </c>
      <c r="E39" s="7">
        <v>51.19</v>
      </c>
      <c r="F39" s="19">
        <v>96.17</v>
      </c>
      <c r="G39">
        <v>29</v>
      </c>
      <c r="H39">
        <f>IF(ISERROR(VLOOKUP(G39,Points!$A$2:$B$61,2,FALSE)),0,VLOOKUP(G39,Points!$A$2:$B$61,2,FALSE))</f>
        <v>2</v>
      </c>
    </row>
    <row r="40" spans="1:8" ht="12.75">
      <c r="A40">
        <v>59</v>
      </c>
      <c r="B40" t="s">
        <v>17</v>
      </c>
      <c r="C40">
        <v>1.32</v>
      </c>
      <c r="D40">
        <v>57.51</v>
      </c>
      <c r="E40" s="7">
        <v>59.8</v>
      </c>
      <c r="F40" s="19">
        <v>96.17</v>
      </c>
      <c r="G40">
        <v>30</v>
      </c>
      <c r="H40">
        <f>IF(ISERROR(VLOOKUP(G40,Points!$A$2:$B$61,2,FALSE)),0,VLOOKUP(G40,Points!$A$2:$B$61,2,FALSE))</f>
        <v>1</v>
      </c>
    </row>
    <row r="41" spans="1:8" ht="12.75">
      <c r="A41">
        <v>45</v>
      </c>
      <c r="B41" t="s">
        <v>36</v>
      </c>
      <c r="C41">
        <v>1.26</v>
      </c>
      <c r="D41">
        <v>54.9</v>
      </c>
      <c r="E41">
        <v>57.19</v>
      </c>
      <c r="F41" s="19">
        <v>96</v>
      </c>
      <c r="G41">
        <v>31</v>
      </c>
      <c r="H41">
        <f>IF(ISERROR(VLOOKUP(G41,Points!$A$2:$B$61,2,FALSE)),0,VLOOKUP(G41,Points!$A$2:$B$61,2,FALSE))</f>
        <v>1</v>
      </c>
    </row>
    <row r="42" spans="1:8" ht="12.75">
      <c r="A42">
        <v>108</v>
      </c>
      <c r="B42" t="s">
        <v>100</v>
      </c>
      <c r="C42">
        <v>1.04</v>
      </c>
      <c r="D42">
        <v>45.31</v>
      </c>
      <c r="E42">
        <v>47.31</v>
      </c>
      <c r="F42" s="19">
        <v>95.77</v>
      </c>
      <c r="G42">
        <v>32</v>
      </c>
      <c r="H42">
        <f>IF(ISERROR(VLOOKUP(G42,Points!$A$2:$B$61,2,FALSE)),0,VLOOKUP(G42,Points!$A$2:$B$61,2,FALSE))</f>
        <v>1</v>
      </c>
    </row>
    <row r="43" spans="1:8" ht="12.75">
      <c r="A43">
        <v>1</v>
      </c>
      <c r="B43" t="s">
        <v>72</v>
      </c>
      <c r="C43">
        <v>1.37</v>
      </c>
      <c r="D43">
        <v>59.69</v>
      </c>
      <c r="E43">
        <v>62.57</v>
      </c>
      <c r="F43" s="19">
        <v>95.4</v>
      </c>
      <c r="G43">
        <v>33</v>
      </c>
      <c r="H43">
        <f>IF(ISERROR(VLOOKUP(G43,Points!$A$2:$B$61,2,FALSE)),0,VLOOKUP(G43,Points!$A$2:$B$61,2,FALSE))</f>
        <v>1</v>
      </c>
    </row>
    <row r="44" spans="1:8" ht="12.75">
      <c r="A44">
        <v>26</v>
      </c>
      <c r="B44" t="s">
        <v>14</v>
      </c>
      <c r="C44">
        <v>1.1</v>
      </c>
      <c r="D44">
        <v>47.93</v>
      </c>
      <c r="E44">
        <v>50.49</v>
      </c>
      <c r="F44" s="19">
        <v>94.93</v>
      </c>
      <c r="G44">
        <v>34</v>
      </c>
      <c r="H44">
        <f>IF(ISERROR(VLOOKUP(G44,Points!$A$2:$B$61,2,FALSE)),0,VLOOKUP(G44,Points!$A$2:$B$61,2,FALSE))</f>
        <v>1</v>
      </c>
    </row>
    <row r="45" spans="1:8" ht="12.75">
      <c r="A45">
        <v>64</v>
      </c>
      <c r="B45" t="s">
        <v>19</v>
      </c>
      <c r="C45">
        <v>1.22</v>
      </c>
      <c r="D45">
        <v>53.16</v>
      </c>
      <c r="E45">
        <v>56.29</v>
      </c>
      <c r="F45" s="19">
        <v>94.44</v>
      </c>
      <c r="G45">
        <v>35</v>
      </c>
      <c r="H45">
        <f>IF(ISERROR(VLOOKUP(G45,Points!$A$2:$B$61,2,FALSE)),0,VLOOKUP(G45,Points!$A$2:$B$61,2,FALSE))</f>
        <v>1</v>
      </c>
    </row>
    <row r="46" spans="1:8" ht="12.75">
      <c r="A46">
        <v>17</v>
      </c>
      <c r="B46" t="s">
        <v>48</v>
      </c>
      <c r="C46">
        <v>1.54</v>
      </c>
      <c r="D46">
        <v>67.1</v>
      </c>
      <c r="E46" s="7">
        <v>72.37</v>
      </c>
      <c r="F46" s="19">
        <v>92.72</v>
      </c>
      <c r="G46">
        <v>36</v>
      </c>
      <c r="H46">
        <f>IF(ISERROR(VLOOKUP(G46,Points!$A$2:$B$61,2,FALSE)),0,VLOOKUP(G46,Points!$A$2:$B$61,2,FALSE))</f>
        <v>1</v>
      </c>
    </row>
    <row r="47" spans="1:8" ht="12.75">
      <c r="A47">
        <v>24</v>
      </c>
      <c r="B47" t="s">
        <v>8</v>
      </c>
      <c r="C47">
        <v>1.35</v>
      </c>
      <c r="D47">
        <v>58.82</v>
      </c>
      <c r="E47" s="7">
        <v>63.86</v>
      </c>
      <c r="F47" s="19">
        <v>92.11</v>
      </c>
      <c r="G47">
        <v>37</v>
      </c>
      <c r="H47">
        <f>IF(ISERROR(VLOOKUP(G47,Points!$A$2:$B$61,2,FALSE)),0,VLOOKUP(G47,Points!$A$2:$B$61,2,FALSE))</f>
        <v>1</v>
      </c>
    </row>
    <row r="48" spans="1:8" ht="12.75">
      <c r="A48">
        <v>65</v>
      </c>
      <c r="B48" t="s">
        <v>60</v>
      </c>
      <c r="C48">
        <v>1.1</v>
      </c>
      <c r="D48">
        <v>47.93</v>
      </c>
      <c r="E48" s="7">
        <v>52.93</v>
      </c>
      <c r="F48" s="19">
        <v>90.55</v>
      </c>
      <c r="G48">
        <v>38</v>
      </c>
      <c r="H48">
        <f>IF(ISERROR(VLOOKUP(G48,Points!$A$2:$B$61,2,FALSE)),0,VLOOKUP(G48,Points!$A$2:$B$61,2,FALSE))</f>
        <v>1</v>
      </c>
    </row>
    <row r="49" spans="1:8" ht="12.75">
      <c r="A49">
        <v>14</v>
      </c>
      <c r="B49" t="s">
        <v>51</v>
      </c>
      <c r="C49">
        <v>1.42</v>
      </c>
      <c r="D49">
        <v>61.87</v>
      </c>
      <c r="E49">
        <v>68.81</v>
      </c>
      <c r="F49" s="19">
        <v>89.91</v>
      </c>
      <c r="G49">
        <v>39</v>
      </c>
      <c r="H49">
        <f>IF(ISERROR(VLOOKUP(G49,Points!$A$2:$B$61,2,FALSE)),0,VLOOKUP(G49,Points!$A$2:$B$61,2,FALSE))</f>
        <v>1</v>
      </c>
    </row>
    <row r="50" spans="1:8" ht="12.75">
      <c r="A50">
        <v>41</v>
      </c>
      <c r="B50" t="s">
        <v>101</v>
      </c>
      <c r="C50">
        <v>1.22</v>
      </c>
      <c r="D50">
        <v>53.16</v>
      </c>
      <c r="E50" s="7">
        <v>60.49</v>
      </c>
      <c r="F50" s="19">
        <v>87.88</v>
      </c>
      <c r="G50">
        <v>40</v>
      </c>
      <c r="H50">
        <f>IF(ISERROR(VLOOKUP(G50,Points!$A$2:$B$61,2,FALSE)),0,VLOOKUP(G50,Points!$A$2:$B$61,2,FALSE))</f>
        <v>1</v>
      </c>
    </row>
    <row r="51" spans="5:8" ht="12.75">
      <c r="E51" s="7"/>
      <c r="G51">
        <v>41</v>
      </c>
      <c r="H51">
        <f>IF(ISERROR(VLOOKUP(G51,Points!$A$2:$B$61,2,FALSE)),0,VLOOKUP(G51,Points!$A$2:$B$61,2,FALSE))</f>
        <v>1</v>
      </c>
    </row>
    <row r="52" spans="5:8" ht="12.75">
      <c r="E52" s="7"/>
      <c r="G52">
        <v>42</v>
      </c>
      <c r="H52">
        <f>IF(ISERROR(VLOOKUP(G52,Points!$A$2:$B$61,2,FALSE)),0,VLOOKUP(G52,Points!$A$2:$B$61,2,FALSE))</f>
        <v>1</v>
      </c>
    </row>
    <row r="53" spans="7:8" ht="12.75">
      <c r="G53">
        <v>43</v>
      </c>
      <c r="H53">
        <f>IF(ISERROR(VLOOKUP(G53,Points!$A$2:$B$61,2,FALSE)),0,VLOOKUP(G53,Points!$A$2:$B$61,2,FALSE))</f>
        <v>1</v>
      </c>
    </row>
    <row r="54" spans="7:8" ht="12.75">
      <c r="G54">
        <v>44</v>
      </c>
      <c r="H54">
        <f>IF(ISERROR(VLOOKUP(G54,Points!$A$2:$B$61,2,FALSE)),0,VLOOKUP(G54,Points!$A$2:$B$61,2,FALSE))</f>
        <v>1</v>
      </c>
    </row>
    <row r="55" spans="5:8" ht="12.75">
      <c r="E55" s="7"/>
      <c r="G55">
        <v>45</v>
      </c>
      <c r="H55">
        <f>IF(ISERROR(VLOOKUP(G55,Points!$A$2:$B$61,2,FALSE)),0,VLOOKUP(G55,Points!$A$2:$B$61,2,FALSE))</f>
        <v>1</v>
      </c>
    </row>
    <row r="56" spans="5:8" ht="12.75">
      <c r="E56" s="7"/>
      <c r="G56">
        <v>46</v>
      </c>
      <c r="H56">
        <f>IF(ISERROR(VLOOKUP(G56,Points!$A$2:$B$61,2,FALSE)),0,VLOOKUP(G56,Points!$A$2:$B$61,2,FALSE))</f>
        <v>1</v>
      </c>
    </row>
    <row r="57" spans="5:8" ht="12.75">
      <c r="E57" s="7"/>
      <c r="G57">
        <v>47</v>
      </c>
      <c r="H57">
        <f>IF(ISERROR(VLOOKUP(G57,Points!$A$2:$B$61,2,FALSE)),0,VLOOKUP(G57,Points!$A$2:$B$61,2,FALSE))</f>
        <v>1</v>
      </c>
    </row>
    <row r="58" spans="5:8" ht="12.75">
      <c r="E58" s="7"/>
      <c r="G58">
        <v>48</v>
      </c>
      <c r="H58">
        <f>IF(ISERROR(VLOOKUP(G58,Points!$A$2:$B$61,2,FALSE)),0,VLOOKUP(G58,Points!$A$2:$B$61,2,FALSE))</f>
        <v>1</v>
      </c>
    </row>
    <row r="59" spans="1:8" ht="12.75">
      <c r="A59" t="s">
        <v>2</v>
      </c>
      <c r="G59">
        <v>49</v>
      </c>
      <c r="H59">
        <f>IF(ISERROR(VLOOKUP(G59,Points!$A$2:$B$61,2,FALSE)),0,VLOOKUP(G59,Points!$A$2:$B$61,2,FALSE))</f>
        <v>1</v>
      </c>
    </row>
    <row r="60" spans="5:8" ht="12.75">
      <c r="E60" s="7"/>
      <c r="G60">
        <v>50</v>
      </c>
      <c r="H60">
        <f>IF(ISERROR(VLOOKUP(G60,Points!$A$2:$B$61,2,FALSE)),0,VLOOKUP(G60,Points!$A$2:$B$61,2,FALSE))</f>
        <v>1</v>
      </c>
    </row>
    <row r="61" spans="5:8" ht="12.75">
      <c r="E61" s="7"/>
      <c r="G61">
        <v>51</v>
      </c>
      <c r="H61">
        <f>IF(ISERROR(VLOOKUP(G61,Points!$A$2:$B$61,2,FALSE)),0,VLOOKUP(G61,Points!$A$2:$B$61,2,FALSE))</f>
        <v>1</v>
      </c>
    </row>
    <row r="62" spans="5:8" ht="12.75">
      <c r="E62" s="7"/>
      <c r="G62">
        <v>52</v>
      </c>
      <c r="H62">
        <f>IF(ISERROR(VLOOKUP(G62,Points!$A$2:$B$61,2,FALSE)),0,VLOOKUP(G62,Points!$A$2:$B$61,2,FALSE))</f>
        <v>1</v>
      </c>
    </row>
    <row r="63" spans="7:8" ht="12.75">
      <c r="G63">
        <v>53</v>
      </c>
      <c r="H63">
        <f>IF(ISERROR(VLOOKUP(G63,Points!$A$2:$B$61,2,FALSE)),0,VLOOKUP(G63,Points!$A$2:$B$61,2,FALSE))</f>
        <v>1</v>
      </c>
    </row>
    <row r="64" spans="5:8" ht="12.75">
      <c r="E64" s="7"/>
      <c r="G64">
        <v>54</v>
      </c>
      <c r="H64">
        <f>IF(ISERROR(VLOOKUP(G64,Points!$A$2:$B$61,2,FALSE)),0,VLOOKUP(G64,Points!$A$2:$B$61,2,FALSE))</f>
        <v>1</v>
      </c>
    </row>
    <row r="65" spans="7:8" ht="12.75">
      <c r="G65">
        <v>55</v>
      </c>
      <c r="H65">
        <f>IF(ISERROR(VLOOKUP(G65,Points!$A$2:$B$61,2,FALSE)),0,VLOOKUP(G65,Points!$A$2:$B$61,2,FALSE))</f>
        <v>1</v>
      </c>
    </row>
    <row r="66" spans="7:8" ht="12.75">
      <c r="G66">
        <v>56</v>
      </c>
      <c r="H66">
        <f>IF(ISERROR(VLOOKUP(G66,Points!$A$2:$B$61,2,FALSE)),0,VLOOKUP(G66,Points!$A$2:$B$61,2,FALSE))</f>
        <v>1</v>
      </c>
    </row>
    <row r="67" ht="12.75">
      <c r="G67" s="7"/>
    </row>
    <row r="68" ht="12.75">
      <c r="G68" s="7"/>
    </row>
    <row r="69" ht="12.75">
      <c r="G69" s="7"/>
    </row>
    <row r="71" ht="12.75">
      <c r="G71" s="7"/>
    </row>
    <row r="72" ht="12.75">
      <c r="G72" s="7"/>
    </row>
    <row r="75" ht="12.75">
      <c r="E75" s="7"/>
    </row>
    <row r="76" ht="12.75">
      <c r="E76" s="7"/>
    </row>
    <row r="77" ht="12.75">
      <c r="E77" s="7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6">
      <selection activeCell="A11" sqref="A11:F61"/>
    </sheetView>
  </sheetViews>
  <sheetFormatPr defaultColWidth="9.140625" defaultRowHeight="12.75"/>
  <cols>
    <col min="2" max="2" width="24.28125" style="0" customWidth="1"/>
    <col min="3" max="3" width="7.00390625" style="0" customWidth="1"/>
    <col min="4" max="4" width="8.57421875" style="0" customWidth="1"/>
    <col min="6" max="6" width="9.140625" style="19" customWidth="1"/>
    <col min="8" max="8" width="8.57421875" style="0" customWidth="1"/>
  </cols>
  <sheetData>
    <row r="1" ht="12.75">
      <c r="A1" t="s">
        <v>2</v>
      </c>
    </row>
    <row r="2" spans="1:5" ht="12.75">
      <c r="A2" s="28" t="s">
        <v>29</v>
      </c>
      <c r="E2" s="7"/>
    </row>
    <row r="3" spans="1:5" ht="12.75">
      <c r="A3" t="s">
        <v>102</v>
      </c>
      <c r="E3" s="7"/>
    </row>
    <row r="4" ht="12.75">
      <c r="A4" t="s">
        <v>103</v>
      </c>
    </row>
    <row r="5" ht="12.75">
      <c r="A5" t="s">
        <v>2</v>
      </c>
    </row>
    <row r="6" ht="12.75">
      <c r="A6" t="s">
        <v>25</v>
      </c>
    </row>
    <row r="7" spans="1:5" ht="12.75">
      <c r="A7" t="s">
        <v>2</v>
      </c>
      <c r="E7" s="7"/>
    </row>
    <row r="8" ht="12.75">
      <c r="A8" t="s">
        <v>104</v>
      </c>
    </row>
    <row r="9" ht="12.75">
      <c r="A9" t="s">
        <v>33</v>
      </c>
    </row>
    <row r="10" spans="1:8" ht="12.75">
      <c r="A10" t="s">
        <v>22</v>
      </c>
      <c r="B10" t="s">
        <v>23</v>
      </c>
      <c r="C10" t="s">
        <v>34</v>
      </c>
      <c r="D10" t="s">
        <v>28</v>
      </c>
      <c r="E10" t="s">
        <v>26</v>
      </c>
      <c r="F10" s="19" t="s">
        <v>27</v>
      </c>
      <c r="G10" s="28" t="s">
        <v>30</v>
      </c>
      <c r="H10" t="s">
        <v>1</v>
      </c>
    </row>
    <row r="11" spans="1:8" ht="12.75">
      <c r="A11">
        <v>2</v>
      </c>
      <c r="B11" t="s">
        <v>51</v>
      </c>
      <c r="C11">
        <v>1.43</v>
      </c>
      <c r="D11">
        <v>40.47</v>
      </c>
      <c r="E11">
        <v>36.11</v>
      </c>
      <c r="F11" s="19">
        <v>112.07</v>
      </c>
      <c r="G11">
        <v>1</v>
      </c>
      <c r="H11">
        <f>IF(ISERROR(VLOOKUP(G11,Points!$A$2:$B$61,2,FALSE)),0,VLOOKUP(G11,Points!$A$2:$B$61,2,FALSE))</f>
        <v>100</v>
      </c>
    </row>
    <row r="12" spans="1:8" ht="12.75">
      <c r="A12">
        <v>82</v>
      </c>
      <c r="B12" t="s">
        <v>55</v>
      </c>
      <c r="C12">
        <v>1.27</v>
      </c>
      <c r="D12">
        <v>35.94</v>
      </c>
      <c r="E12">
        <v>32.69</v>
      </c>
      <c r="F12" s="19">
        <v>109.94</v>
      </c>
      <c r="G12">
        <v>2</v>
      </c>
      <c r="H12">
        <f>IF(ISERROR(VLOOKUP(G12,Points!$A$2:$B$61,2,FALSE)),0,VLOOKUP(G12,Points!$A$2:$B$61,2,FALSE))</f>
        <v>80</v>
      </c>
    </row>
    <row r="13" spans="1:8" ht="12.75">
      <c r="A13">
        <v>38</v>
      </c>
      <c r="B13" t="s">
        <v>105</v>
      </c>
      <c r="C13">
        <v>1.59</v>
      </c>
      <c r="D13">
        <v>45</v>
      </c>
      <c r="E13" s="7">
        <v>41.49</v>
      </c>
      <c r="F13" s="19">
        <v>108.46</v>
      </c>
      <c r="G13">
        <v>3</v>
      </c>
      <c r="H13">
        <f>IF(ISERROR(VLOOKUP(G13,Points!$A$2:$B$61,2,FALSE)),0,VLOOKUP(G13,Points!$A$2:$B$61,2,FALSE))</f>
        <v>60</v>
      </c>
    </row>
    <row r="14" spans="1:8" ht="12.75">
      <c r="A14">
        <v>21</v>
      </c>
      <c r="B14" t="s">
        <v>48</v>
      </c>
      <c r="C14">
        <v>1.54</v>
      </c>
      <c r="D14">
        <v>43.58</v>
      </c>
      <c r="E14" s="7">
        <v>40.4</v>
      </c>
      <c r="F14" s="19">
        <v>107.87</v>
      </c>
      <c r="G14">
        <v>4</v>
      </c>
      <c r="H14">
        <f>IF(ISERROR(VLOOKUP(G14,Points!$A$2:$B$61,2,FALSE)),0,VLOOKUP(G14,Points!$A$2:$B$61,2,FALSE))</f>
        <v>50</v>
      </c>
    </row>
    <row r="15" spans="1:8" ht="12.75">
      <c r="A15">
        <v>94</v>
      </c>
      <c r="B15" t="s">
        <v>32</v>
      </c>
      <c r="C15">
        <v>1.12</v>
      </c>
      <c r="D15">
        <v>31.7</v>
      </c>
      <c r="E15">
        <v>29.59</v>
      </c>
      <c r="F15" s="19">
        <v>107.13</v>
      </c>
      <c r="G15">
        <v>5</v>
      </c>
      <c r="H15">
        <f>IF(ISERROR(VLOOKUP(G15,Points!$A$2:$B$61,2,FALSE)),0,VLOOKUP(G15,Points!$A$2:$B$61,2,FALSE))</f>
        <v>45</v>
      </c>
    </row>
    <row r="16" spans="1:8" ht="12.75">
      <c r="A16">
        <v>60</v>
      </c>
      <c r="B16" t="s">
        <v>106</v>
      </c>
      <c r="C16">
        <v>1.16</v>
      </c>
      <c r="D16">
        <v>32.83</v>
      </c>
      <c r="E16">
        <v>30.68</v>
      </c>
      <c r="F16" s="19">
        <v>107.01</v>
      </c>
      <c r="G16">
        <v>6</v>
      </c>
      <c r="H16">
        <f>IF(ISERROR(VLOOKUP(G16,Points!$A$2:$B$61,2,FALSE)),0,VLOOKUP(G16,Points!$A$2:$B$61,2,FALSE))</f>
        <v>40</v>
      </c>
    </row>
    <row r="17" spans="1:8" ht="12.75">
      <c r="A17">
        <v>102</v>
      </c>
      <c r="B17" t="s">
        <v>107</v>
      </c>
      <c r="C17">
        <v>1.12</v>
      </c>
      <c r="D17">
        <v>31.7</v>
      </c>
      <c r="E17">
        <v>29.67</v>
      </c>
      <c r="F17" s="19">
        <v>106.84</v>
      </c>
      <c r="G17">
        <v>7</v>
      </c>
      <c r="H17">
        <f>IF(ISERROR(VLOOKUP(G17,Points!$A$2:$B$61,2,FALSE)),0,VLOOKUP(G17,Points!$A$2:$B$61,2,FALSE))</f>
        <v>36</v>
      </c>
    </row>
    <row r="18" spans="1:8" ht="12.75">
      <c r="A18">
        <v>65</v>
      </c>
      <c r="B18" t="s">
        <v>60</v>
      </c>
      <c r="C18">
        <v>1.12</v>
      </c>
      <c r="D18">
        <v>31.7</v>
      </c>
      <c r="E18" s="7">
        <v>29.8</v>
      </c>
      <c r="F18" s="19">
        <v>106.38</v>
      </c>
      <c r="G18">
        <v>8</v>
      </c>
      <c r="H18">
        <f>IF(ISERROR(VLOOKUP(G18,Points!$A$2:$B$61,2,FALSE)),0,VLOOKUP(G18,Points!$A$2:$B$61,2,FALSE))</f>
        <v>32</v>
      </c>
    </row>
    <row r="19" spans="1:8" ht="12.75">
      <c r="A19">
        <v>99</v>
      </c>
      <c r="B19" t="s">
        <v>108</v>
      </c>
      <c r="C19">
        <v>1.27</v>
      </c>
      <c r="D19">
        <v>35.94</v>
      </c>
      <c r="E19">
        <v>33.79</v>
      </c>
      <c r="F19" s="19">
        <v>106.36</v>
      </c>
      <c r="G19">
        <v>9</v>
      </c>
      <c r="H19">
        <f>IF(ISERROR(VLOOKUP(G19,Points!$A$2:$B$61,2,FALSE)),0,VLOOKUP(G19,Points!$A$2:$B$61,2,FALSE))</f>
        <v>29</v>
      </c>
    </row>
    <row r="20" spans="1:8" ht="12.75">
      <c r="A20">
        <v>9</v>
      </c>
      <c r="B20" t="s">
        <v>72</v>
      </c>
      <c r="C20">
        <v>1.37</v>
      </c>
      <c r="D20">
        <v>38.77</v>
      </c>
      <c r="E20" s="7">
        <v>36.45</v>
      </c>
      <c r="F20" s="19">
        <v>106.36</v>
      </c>
      <c r="G20">
        <v>10</v>
      </c>
      <c r="H20">
        <f>IF(ISERROR(VLOOKUP(G20,Points!$A$2:$B$61,2,FALSE)),0,VLOOKUP(G20,Points!$A$2:$B$61,2,FALSE))</f>
        <v>26</v>
      </c>
    </row>
    <row r="21" spans="1:8" ht="12.75">
      <c r="A21">
        <v>8</v>
      </c>
      <c r="B21" t="s">
        <v>53</v>
      </c>
      <c r="C21">
        <v>1.46</v>
      </c>
      <c r="D21">
        <v>41.32</v>
      </c>
      <c r="E21">
        <v>38.9</v>
      </c>
      <c r="F21" s="19">
        <v>106.22</v>
      </c>
      <c r="G21">
        <v>11</v>
      </c>
      <c r="H21">
        <f>IF(ISERROR(VLOOKUP(G21,Points!$A$2:$B$61,2,FALSE)),0,VLOOKUP(G21,Points!$A$2:$B$61,2,FALSE))</f>
        <v>24</v>
      </c>
    </row>
    <row r="22" spans="1:8" ht="12.75">
      <c r="A22">
        <v>86</v>
      </c>
      <c r="B22" t="s">
        <v>68</v>
      </c>
      <c r="C22">
        <v>1.51</v>
      </c>
      <c r="D22">
        <v>42.73</v>
      </c>
      <c r="E22">
        <v>40.25</v>
      </c>
      <c r="F22" s="19">
        <v>106.16</v>
      </c>
      <c r="G22">
        <v>12</v>
      </c>
      <c r="H22">
        <f>IF(ISERROR(VLOOKUP(G22,Points!$A$2:$B$61,2,FALSE)),0,VLOOKUP(G22,Points!$A$2:$B$61,2,FALSE))</f>
        <v>22</v>
      </c>
    </row>
    <row r="23" spans="1:8" ht="12.75">
      <c r="A23">
        <v>76</v>
      </c>
      <c r="B23" t="s">
        <v>5</v>
      </c>
      <c r="C23">
        <v>1.16</v>
      </c>
      <c r="D23">
        <v>32.83</v>
      </c>
      <c r="E23">
        <v>30.95</v>
      </c>
      <c r="F23" s="19">
        <v>106.07</v>
      </c>
      <c r="G23">
        <v>13</v>
      </c>
      <c r="H23">
        <f>IF(ISERROR(VLOOKUP(G23,Points!$A$2:$B$61,2,FALSE)),0,VLOOKUP(G23,Points!$A$2:$B$61,2,FALSE))</f>
        <v>20</v>
      </c>
    </row>
    <row r="24" spans="1:8" ht="12.75">
      <c r="A24">
        <v>74</v>
      </c>
      <c r="B24" t="s">
        <v>65</v>
      </c>
      <c r="C24">
        <v>1.47</v>
      </c>
      <c r="D24">
        <v>41.6</v>
      </c>
      <c r="E24">
        <v>39.47</v>
      </c>
      <c r="F24" s="19">
        <v>105.4</v>
      </c>
      <c r="G24">
        <v>14</v>
      </c>
      <c r="H24">
        <f>IF(ISERROR(VLOOKUP(G24,Points!$A$2:$B$61,2,FALSE)),0,VLOOKUP(G24,Points!$A$2:$B$61,2,FALSE))</f>
        <v>18</v>
      </c>
    </row>
    <row r="25" spans="1:8" ht="12.75">
      <c r="A25">
        <v>24</v>
      </c>
      <c r="B25" t="s">
        <v>8</v>
      </c>
      <c r="C25">
        <v>1.37</v>
      </c>
      <c r="D25">
        <v>38.77</v>
      </c>
      <c r="E25" s="7">
        <v>36.79</v>
      </c>
      <c r="F25" s="19">
        <v>105.38</v>
      </c>
      <c r="G25">
        <v>15</v>
      </c>
      <c r="H25">
        <f>IF(ISERROR(VLOOKUP(G25,Points!$A$2:$B$61,2,FALSE)),0,VLOOKUP(G25,Points!$A$2:$B$61,2,FALSE))</f>
        <v>16</v>
      </c>
    </row>
    <row r="26" spans="1:8" ht="12.75">
      <c r="A26">
        <v>28</v>
      </c>
      <c r="B26" t="s">
        <v>10</v>
      </c>
      <c r="C26">
        <v>1.28</v>
      </c>
      <c r="D26">
        <v>36.22</v>
      </c>
      <c r="E26">
        <v>34.38</v>
      </c>
      <c r="F26" s="19">
        <v>105.35</v>
      </c>
      <c r="G26">
        <v>16</v>
      </c>
      <c r="H26">
        <f>IF(ISERROR(VLOOKUP(G26,Points!$A$2:$B$61,2,FALSE)),0,VLOOKUP(G26,Points!$A$2:$B$61,2,FALSE))</f>
        <v>15</v>
      </c>
    </row>
    <row r="27" spans="1:8" ht="12.75">
      <c r="A27">
        <v>95</v>
      </c>
      <c r="B27" t="s">
        <v>15</v>
      </c>
      <c r="C27">
        <v>1.05</v>
      </c>
      <c r="D27">
        <v>29.72</v>
      </c>
      <c r="E27" s="7">
        <v>28.3</v>
      </c>
      <c r="F27" s="19">
        <v>105.02</v>
      </c>
      <c r="G27">
        <v>17</v>
      </c>
      <c r="H27">
        <f>IF(ISERROR(VLOOKUP(G27,Points!$A$2:$B$61,2,FALSE)),0,VLOOKUP(G27,Points!$A$2:$B$61,2,FALSE))</f>
        <v>14</v>
      </c>
    </row>
    <row r="28" spans="1:8" ht="12.75">
      <c r="A28">
        <v>37</v>
      </c>
      <c r="B28" t="s">
        <v>20</v>
      </c>
      <c r="C28">
        <v>1.31</v>
      </c>
      <c r="D28">
        <v>37.07</v>
      </c>
      <c r="E28">
        <v>35.45</v>
      </c>
      <c r="F28" s="19">
        <v>104.57</v>
      </c>
      <c r="G28">
        <v>18</v>
      </c>
      <c r="H28">
        <f>IF(ISERROR(VLOOKUP(G28,Points!$A$2:$B$61,2,FALSE)),0,VLOOKUP(G28,Points!$A$2:$B$61,2,FALSE))</f>
        <v>13</v>
      </c>
    </row>
    <row r="29" spans="1:8" ht="12.75">
      <c r="A29">
        <v>91</v>
      </c>
      <c r="B29" t="s">
        <v>76</v>
      </c>
      <c r="C29">
        <v>1.05</v>
      </c>
      <c r="D29">
        <v>29.72</v>
      </c>
      <c r="E29">
        <v>28.43</v>
      </c>
      <c r="F29" s="19">
        <v>104.54</v>
      </c>
      <c r="G29">
        <v>19</v>
      </c>
      <c r="H29">
        <f>IF(ISERROR(VLOOKUP(G29,Points!$A$2:$B$61,2,FALSE)),0,VLOOKUP(G29,Points!$A$2:$B$61,2,FALSE))</f>
        <v>12</v>
      </c>
    </row>
    <row r="30" spans="1:8" ht="12.75">
      <c r="A30">
        <v>98</v>
      </c>
      <c r="B30" t="s">
        <v>49</v>
      </c>
      <c r="C30">
        <v>1.13</v>
      </c>
      <c r="D30">
        <v>31.98</v>
      </c>
      <c r="E30">
        <v>30.62</v>
      </c>
      <c r="F30" s="19">
        <v>104.44</v>
      </c>
      <c r="G30">
        <v>20</v>
      </c>
      <c r="H30">
        <f>IF(ISERROR(VLOOKUP(G30,Points!$A$2:$B$61,2,FALSE)),0,VLOOKUP(G30,Points!$A$2:$B$61,2,FALSE))</f>
        <v>11</v>
      </c>
    </row>
    <row r="31" spans="1:8" ht="12.75">
      <c r="A31">
        <v>1</v>
      </c>
      <c r="B31" t="s">
        <v>50</v>
      </c>
      <c r="C31">
        <v>1.25</v>
      </c>
      <c r="D31">
        <v>35.38</v>
      </c>
      <c r="E31">
        <v>33.91</v>
      </c>
      <c r="F31" s="19">
        <v>104.34</v>
      </c>
      <c r="G31">
        <v>21</v>
      </c>
      <c r="H31">
        <f>IF(ISERROR(VLOOKUP(G31,Points!$A$2:$B$61,2,FALSE)),0,VLOOKUP(G31,Points!$A$2:$B$61,2,FALSE))</f>
        <v>10</v>
      </c>
    </row>
    <row r="32" spans="1:8" ht="12.75">
      <c r="A32">
        <v>93</v>
      </c>
      <c r="B32" t="s">
        <v>9</v>
      </c>
      <c r="C32">
        <v>1.11</v>
      </c>
      <c r="D32">
        <v>31.41</v>
      </c>
      <c r="E32">
        <v>30.12</v>
      </c>
      <c r="F32" s="19">
        <v>104.28</v>
      </c>
      <c r="G32">
        <v>22</v>
      </c>
      <c r="H32">
        <f>IF(ISERROR(VLOOKUP(G32,Points!$A$2:$B$61,2,FALSE)),0,VLOOKUP(G32,Points!$A$2:$B$61,2,FALSE))</f>
        <v>9</v>
      </c>
    </row>
    <row r="33" spans="1:8" ht="12.75">
      <c r="A33">
        <v>34</v>
      </c>
      <c r="B33" t="s">
        <v>61</v>
      </c>
      <c r="C33">
        <v>1.14</v>
      </c>
      <c r="D33">
        <v>32.26</v>
      </c>
      <c r="E33" s="7">
        <v>30.96</v>
      </c>
      <c r="F33" s="19">
        <v>104.2</v>
      </c>
      <c r="G33">
        <v>23</v>
      </c>
      <c r="H33">
        <f>IF(ISERROR(VLOOKUP(G33,Points!$A$2:$B$61,2,FALSE)),0,VLOOKUP(G33,Points!$A$2:$B$61,2,FALSE))</f>
        <v>8</v>
      </c>
    </row>
    <row r="34" spans="1:8" ht="12.75">
      <c r="A34">
        <v>117</v>
      </c>
      <c r="B34" t="s">
        <v>74</v>
      </c>
      <c r="C34">
        <v>1.39</v>
      </c>
      <c r="D34">
        <v>39.34</v>
      </c>
      <c r="E34">
        <v>37.82</v>
      </c>
      <c r="F34" s="19">
        <v>104.02</v>
      </c>
      <c r="G34">
        <v>24</v>
      </c>
      <c r="H34">
        <f>IF(ISERROR(VLOOKUP(G34,Points!$A$2:$B$61,2,FALSE)),0,VLOOKUP(G34,Points!$A$2:$B$61,2,FALSE))</f>
        <v>7</v>
      </c>
    </row>
    <row r="35" spans="1:8" ht="12.75">
      <c r="A35">
        <v>7</v>
      </c>
      <c r="B35" t="s">
        <v>35</v>
      </c>
      <c r="C35">
        <v>1.29</v>
      </c>
      <c r="D35">
        <v>36.51</v>
      </c>
      <c r="E35">
        <v>35.19</v>
      </c>
      <c r="F35" s="19">
        <v>103.75</v>
      </c>
      <c r="G35">
        <v>25</v>
      </c>
      <c r="H35">
        <f>IF(ISERROR(VLOOKUP(G35,Points!$A$2:$B$61,2,FALSE)),0,VLOOKUP(G35,Points!$A$2:$B$61,2,FALSE))</f>
        <v>6</v>
      </c>
    </row>
    <row r="36" spans="1:8" ht="12.75">
      <c r="A36">
        <v>40</v>
      </c>
      <c r="B36" t="s">
        <v>12</v>
      </c>
      <c r="C36">
        <v>1.06</v>
      </c>
      <c r="D36">
        <v>30</v>
      </c>
      <c r="E36" s="7">
        <v>28.95</v>
      </c>
      <c r="F36" s="19">
        <v>103.63</v>
      </c>
      <c r="G36">
        <v>26</v>
      </c>
      <c r="H36">
        <f>IF(ISERROR(VLOOKUP(G36,Points!$A$2:$B$61,2,FALSE)),0,VLOOKUP(G36,Points!$A$2:$B$61,2,FALSE))</f>
        <v>5</v>
      </c>
    </row>
    <row r="37" spans="1:8" ht="12.75">
      <c r="A37">
        <v>59</v>
      </c>
      <c r="B37" t="s">
        <v>17</v>
      </c>
      <c r="C37">
        <v>1.32</v>
      </c>
      <c r="D37">
        <v>37.36</v>
      </c>
      <c r="E37">
        <v>36.09</v>
      </c>
      <c r="F37" s="19">
        <v>103.52</v>
      </c>
      <c r="G37">
        <v>27</v>
      </c>
      <c r="H37">
        <f>IF(ISERROR(VLOOKUP(G37,Points!$A$2:$B$61,2,FALSE)),0,VLOOKUP(G37,Points!$A$2:$B$61,2,FALSE))</f>
        <v>4</v>
      </c>
    </row>
    <row r="38" spans="1:8" ht="12.75">
      <c r="A38">
        <v>97</v>
      </c>
      <c r="B38" t="s">
        <v>64</v>
      </c>
      <c r="C38">
        <v>1.63</v>
      </c>
      <c r="D38">
        <v>46.13</v>
      </c>
      <c r="E38">
        <v>44.8</v>
      </c>
      <c r="F38" s="19">
        <v>102.97</v>
      </c>
      <c r="G38">
        <v>28</v>
      </c>
      <c r="H38">
        <f>IF(ISERROR(VLOOKUP(G38,Points!$A$2:$B$61,2,FALSE)),0,VLOOKUP(G38,Points!$A$2:$B$61,2,FALSE))</f>
        <v>3</v>
      </c>
    </row>
    <row r="39" spans="1:8" ht="12.75">
      <c r="A39">
        <v>44</v>
      </c>
      <c r="B39" t="s">
        <v>18</v>
      </c>
      <c r="C39">
        <v>1.04</v>
      </c>
      <c r="D39">
        <v>29.43</v>
      </c>
      <c r="E39">
        <v>28.61</v>
      </c>
      <c r="F39" s="19">
        <v>102.87</v>
      </c>
      <c r="G39">
        <v>29</v>
      </c>
      <c r="H39">
        <f>IF(ISERROR(VLOOKUP(G39,Points!$A$2:$B$61,2,FALSE)),0,VLOOKUP(G39,Points!$A$2:$B$61,2,FALSE))</f>
        <v>2</v>
      </c>
    </row>
    <row r="40" spans="1:8" ht="12.75">
      <c r="A40">
        <v>71</v>
      </c>
      <c r="B40" t="s">
        <v>54</v>
      </c>
      <c r="C40">
        <v>1.07</v>
      </c>
      <c r="D40">
        <v>30.28</v>
      </c>
      <c r="E40">
        <v>29.57</v>
      </c>
      <c r="F40" s="19">
        <v>102.4</v>
      </c>
      <c r="G40">
        <v>30</v>
      </c>
      <c r="H40">
        <f>IF(ISERROR(VLOOKUP(G40,Points!$A$2:$B$61,2,FALSE)),0,VLOOKUP(G40,Points!$A$2:$B$61,2,FALSE))</f>
        <v>1</v>
      </c>
    </row>
    <row r="41" spans="1:8" ht="12.75">
      <c r="A41">
        <v>26</v>
      </c>
      <c r="B41" t="s">
        <v>14</v>
      </c>
      <c r="C41">
        <v>1.12</v>
      </c>
      <c r="D41">
        <v>31.7</v>
      </c>
      <c r="E41">
        <v>30.98</v>
      </c>
      <c r="F41" s="19">
        <v>102.32</v>
      </c>
      <c r="G41">
        <v>31</v>
      </c>
      <c r="H41">
        <f>IF(ISERROR(VLOOKUP(G41,Points!$A$2:$B$61,2,FALSE)),0,VLOOKUP(G41,Points!$A$2:$B$61,2,FALSE))</f>
        <v>1</v>
      </c>
    </row>
    <row r="42" spans="1:8" ht="12.75">
      <c r="A42">
        <v>54</v>
      </c>
      <c r="B42" t="s">
        <v>19</v>
      </c>
      <c r="C42">
        <v>1.24</v>
      </c>
      <c r="D42">
        <v>35.09</v>
      </c>
      <c r="E42">
        <v>34.35</v>
      </c>
      <c r="F42" s="19">
        <v>102.15</v>
      </c>
      <c r="G42">
        <v>32</v>
      </c>
      <c r="H42">
        <f>IF(ISERROR(VLOOKUP(G42,Points!$A$2:$B$61,2,FALSE)),0,VLOOKUP(G42,Points!$A$2:$B$61,2,FALSE))</f>
        <v>1</v>
      </c>
    </row>
    <row r="43" spans="1:8" ht="12.75">
      <c r="A43">
        <v>45</v>
      </c>
      <c r="B43" t="s">
        <v>36</v>
      </c>
      <c r="C43">
        <v>1.28</v>
      </c>
      <c r="D43">
        <v>36.22</v>
      </c>
      <c r="E43">
        <v>35.52</v>
      </c>
      <c r="F43" s="19">
        <v>101.97</v>
      </c>
      <c r="G43">
        <v>33</v>
      </c>
      <c r="H43">
        <f>IF(ISERROR(VLOOKUP(G43,Points!$A$2:$B$61,2,FALSE)),0,VLOOKUP(G43,Points!$A$2:$B$61,2,FALSE))</f>
        <v>1</v>
      </c>
    </row>
    <row r="44" spans="1:8" ht="12.75">
      <c r="A44">
        <v>48</v>
      </c>
      <c r="B44" t="s">
        <v>109</v>
      </c>
      <c r="C44">
        <v>1.1</v>
      </c>
      <c r="D44">
        <v>31.13</v>
      </c>
      <c r="E44" s="7">
        <v>30.73</v>
      </c>
      <c r="F44" s="19">
        <v>101.3</v>
      </c>
      <c r="G44">
        <v>34</v>
      </c>
      <c r="H44">
        <f>IF(ISERROR(VLOOKUP(G44,Points!$A$2:$B$61,2,FALSE)),0,VLOOKUP(G44,Points!$A$2:$B$61,2,FALSE))</f>
        <v>1</v>
      </c>
    </row>
    <row r="45" spans="1:8" ht="12.75">
      <c r="A45">
        <v>6</v>
      </c>
      <c r="B45" t="s">
        <v>110</v>
      </c>
      <c r="C45">
        <v>1.55</v>
      </c>
      <c r="D45">
        <v>43.87</v>
      </c>
      <c r="E45" s="7">
        <v>43.54</v>
      </c>
      <c r="F45" s="19">
        <v>100.76</v>
      </c>
      <c r="G45">
        <v>35</v>
      </c>
      <c r="H45">
        <f>IF(ISERROR(VLOOKUP(G45,Points!$A$2:$B$61,2,FALSE)),0,VLOOKUP(G45,Points!$A$2:$B$61,2,FALSE))</f>
        <v>1</v>
      </c>
    </row>
    <row r="46" spans="1:8" ht="12.75">
      <c r="A46">
        <v>36</v>
      </c>
      <c r="B46" t="s">
        <v>44</v>
      </c>
      <c r="C46">
        <v>1.25</v>
      </c>
      <c r="D46">
        <v>35.38</v>
      </c>
      <c r="E46" s="7">
        <v>35.22</v>
      </c>
      <c r="F46" s="19">
        <v>100.45</v>
      </c>
      <c r="G46">
        <v>36</v>
      </c>
      <c r="H46">
        <f>IF(ISERROR(VLOOKUP(G46,Points!$A$2:$B$61,2,FALSE)),0,VLOOKUP(G46,Points!$A$2:$B$61,2,FALSE))</f>
        <v>1</v>
      </c>
    </row>
    <row r="47" spans="1:8" ht="12.75">
      <c r="A47">
        <v>10</v>
      </c>
      <c r="B47" t="s">
        <v>111</v>
      </c>
      <c r="C47">
        <v>1.43</v>
      </c>
      <c r="D47">
        <v>40.47</v>
      </c>
      <c r="E47" s="7">
        <v>40.42</v>
      </c>
      <c r="F47" s="19">
        <v>100.12</v>
      </c>
      <c r="G47">
        <v>37</v>
      </c>
      <c r="H47">
        <f>IF(ISERROR(VLOOKUP(G47,Points!$A$2:$B$61,2,FALSE)),0,VLOOKUP(G47,Points!$A$2:$B$61,2,FALSE))</f>
        <v>1</v>
      </c>
    </row>
    <row r="48" spans="1:8" ht="12.75">
      <c r="A48">
        <v>85</v>
      </c>
      <c r="B48" t="s">
        <v>112</v>
      </c>
      <c r="C48">
        <v>1.46</v>
      </c>
      <c r="D48">
        <v>41.32</v>
      </c>
      <c r="E48" s="7">
        <v>41.28</v>
      </c>
      <c r="F48" s="19">
        <v>100.1</v>
      </c>
      <c r="G48">
        <v>38</v>
      </c>
      <c r="H48">
        <f>IF(ISERROR(VLOOKUP(G48,Points!$A$2:$B$61,2,FALSE)),0,VLOOKUP(G48,Points!$A$2:$B$61,2,FALSE))</f>
        <v>1</v>
      </c>
    </row>
    <row r="49" spans="1:8" ht="12.75">
      <c r="A49">
        <v>13</v>
      </c>
      <c r="B49" t="s">
        <v>113</v>
      </c>
      <c r="C49">
        <v>1.08</v>
      </c>
      <c r="D49">
        <v>30.56</v>
      </c>
      <c r="E49">
        <v>30.57</v>
      </c>
      <c r="F49" s="19">
        <v>99.97</v>
      </c>
      <c r="G49">
        <v>39</v>
      </c>
      <c r="H49">
        <f>IF(ISERROR(VLOOKUP(G49,Points!$A$2:$B$61,2,FALSE)),0,VLOOKUP(G49,Points!$A$2:$B$61,2,FALSE))</f>
        <v>1</v>
      </c>
    </row>
    <row r="50" spans="1:8" ht="12.75">
      <c r="A50">
        <v>33</v>
      </c>
      <c r="B50" t="s">
        <v>114</v>
      </c>
      <c r="C50">
        <v>1.19</v>
      </c>
      <c r="D50">
        <v>33.68</v>
      </c>
      <c r="E50">
        <v>33.79</v>
      </c>
      <c r="F50" s="19">
        <v>99.67</v>
      </c>
      <c r="G50">
        <v>40</v>
      </c>
      <c r="H50">
        <f>IF(ISERROR(VLOOKUP(G50,Points!$A$2:$B$61,2,FALSE)),0,VLOOKUP(G50,Points!$A$2:$B$61,2,FALSE))</f>
        <v>1</v>
      </c>
    </row>
    <row r="51" spans="1:8" ht="12.75">
      <c r="A51">
        <v>108</v>
      </c>
      <c r="B51" t="s">
        <v>100</v>
      </c>
      <c r="C51">
        <v>1.07</v>
      </c>
      <c r="D51">
        <v>30.28</v>
      </c>
      <c r="E51">
        <v>30.53</v>
      </c>
      <c r="F51" s="19">
        <v>99.18</v>
      </c>
      <c r="G51">
        <v>41</v>
      </c>
      <c r="H51">
        <f>IF(ISERROR(VLOOKUP(G51,Points!$A$2:$B$61,2,FALSE)),0,VLOOKUP(G51,Points!$A$2:$B$61,2,FALSE))</f>
        <v>1</v>
      </c>
    </row>
    <row r="52" spans="1:8" ht="12.75">
      <c r="A52">
        <v>4</v>
      </c>
      <c r="B52" t="s">
        <v>52</v>
      </c>
      <c r="C52">
        <v>1.32</v>
      </c>
      <c r="D52">
        <v>37.36</v>
      </c>
      <c r="E52" s="7">
        <v>37.88</v>
      </c>
      <c r="F52" s="19">
        <v>98.63</v>
      </c>
      <c r="G52">
        <v>42</v>
      </c>
      <c r="H52">
        <f>IF(ISERROR(VLOOKUP(G52,Points!$A$2:$B$61,2,FALSE)),0,VLOOKUP(G52,Points!$A$2:$B$61,2,FALSE))</f>
        <v>1</v>
      </c>
    </row>
    <row r="53" spans="7:8" ht="12.75">
      <c r="G53">
        <v>43</v>
      </c>
      <c r="H53">
        <f>IF(ISERROR(VLOOKUP(G53,Points!$A$2:$B$61,2,FALSE)),0,VLOOKUP(G53,Points!$A$2:$B$61,2,FALSE))</f>
        <v>1</v>
      </c>
    </row>
    <row r="54" spans="7:8" ht="12.75">
      <c r="G54">
        <v>44</v>
      </c>
      <c r="H54">
        <f>IF(ISERROR(VLOOKUP(G54,Points!$A$2:$B$61,2,FALSE)),0,VLOOKUP(G54,Points!$A$2:$B$61,2,FALSE))</f>
        <v>1</v>
      </c>
    </row>
    <row r="55" spans="7:8" ht="12.75">
      <c r="G55">
        <v>45</v>
      </c>
      <c r="H55">
        <f>IF(ISERROR(VLOOKUP(G55,Points!$A$2:$B$61,2,FALSE)),0,VLOOKUP(G55,Points!$A$2:$B$61,2,FALSE))</f>
        <v>1</v>
      </c>
    </row>
    <row r="56" spans="7:8" ht="12.75">
      <c r="G56">
        <v>46</v>
      </c>
      <c r="H56">
        <f>IF(ISERROR(VLOOKUP(G56,Points!$A$2:$B$61,2,FALSE)),0,VLOOKUP(G56,Points!$A$2:$B$61,2,FALSE))</f>
        <v>1</v>
      </c>
    </row>
    <row r="57" spans="7:8" ht="12.75">
      <c r="G57">
        <v>47</v>
      </c>
      <c r="H57">
        <f>IF(ISERROR(VLOOKUP(G57,Points!$A$2:$B$61,2,FALSE)),0,VLOOKUP(G57,Points!$A$2:$B$61,2,FALSE))</f>
        <v>1</v>
      </c>
    </row>
    <row r="58" spans="5:8" ht="12.75">
      <c r="E58" s="7"/>
      <c r="G58">
        <v>48</v>
      </c>
      <c r="H58">
        <f>IF(ISERROR(VLOOKUP(G58,Points!$A$2:$B$61,2,FALSE)),0,VLOOKUP(G58,Points!$A$2:$B$61,2,FALSE))</f>
        <v>1</v>
      </c>
    </row>
    <row r="59" spans="7:8" ht="12.75">
      <c r="G59">
        <v>49</v>
      </c>
      <c r="H59">
        <f>IF(ISERROR(VLOOKUP(G59,Points!$A$2:$B$61,2,FALSE)),0,VLOOKUP(G59,Points!$A$2:$B$61,2,FALSE))</f>
        <v>1</v>
      </c>
    </row>
    <row r="60" spans="5:8" ht="12.75">
      <c r="E60" s="7"/>
      <c r="G60">
        <v>50</v>
      </c>
      <c r="H60">
        <f>IF(ISERROR(VLOOKUP(G60,Points!$A$2:$B$61,2,FALSE)),0,VLOOKUP(G60,Points!$A$2:$B$61,2,FALSE))</f>
        <v>1</v>
      </c>
    </row>
    <row r="61" spans="7:8" ht="12.75">
      <c r="G61">
        <v>51</v>
      </c>
      <c r="H61">
        <f>IF(ISERROR(VLOOKUP(G61,Points!$A$2:$B$61,2,FALSE)),0,VLOOKUP(G61,Points!$A$2:$B$61,2,FALSE))</f>
        <v>1</v>
      </c>
    </row>
    <row r="62" spans="1:8" ht="12.75">
      <c r="A62" t="s">
        <v>2</v>
      </c>
      <c r="G62">
        <v>52</v>
      </c>
      <c r="H62">
        <f>IF(ISERROR(VLOOKUP(G62,Points!$A$2:$B$61,2,FALSE)),0,VLOOKUP(G62,Points!$A$2:$B$61,2,FALSE))</f>
        <v>1</v>
      </c>
    </row>
    <row r="63" spans="1:8" ht="12.75">
      <c r="A63" t="s">
        <v>94</v>
      </c>
      <c r="G63">
        <v>53</v>
      </c>
      <c r="H63">
        <f>IF(ISERROR(VLOOKUP(G63,Points!$A$2:$B$61,2,FALSE)),0,VLOOKUP(G63,Points!$A$2:$B$61,2,FALSE))</f>
        <v>1</v>
      </c>
    </row>
    <row r="64" ht="12.75">
      <c r="A64" t="s">
        <v>95</v>
      </c>
    </row>
    <row r="66" ht="12.75">
      <c r="E66" s="7"/>
    </row>
    <row r="68" ht="12.75">
      <c r="E68" s="7"/>
    </row>
    <row r="71" ht="12.75">
      <c r="E71" s="7"/>
    </row>
    <row r="72" ht="12.75">
      <c r="E72" s="7"/>
    </row>
    <row r="73" ht="12.75">
      <c r="E73" s="7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A11" sqref="A11:F57"/>
    </sheetView>
  </sheetViews>
  <sheetFormatPr defaultColWidth="9.140625" defaultRowHeight="12.75"/>
  <cols>
    <col min="2" max="2" width="35.8515625" style="0" bestFit="1" customWidth="1"/>
  </cols>
  <sheetData>
    <row r="1" ht="12.75">
      <c r="A1" t="s">
        <v>2</v>
      </c>
    </row>
    <row r="2" ht="12.75">
      <c r="A2" s="28" t="s">
        <v>29</v>
      </c>
    </row>
    <row r="3" ht="12.75">
      <c r="A3" t="s">
        <v>115</v>
      </c>
    </row>
    <row r="4" ht="12.75">
      <c r="A4" t="s">
        <v>116</v>
      </c>
    </row>
    <row r="5" ht="12.75">
      <c r="A5" t="s">
        <v>2</v>
      </c>
    </row>
    <row r="6" ht="12.75">
      <c r="A6" t="s">
        <v>25</v>
      </c>
    </row>
    <row r="7" ht="12.75">
      <c r="A7" t="s">
        <v>2</v>
      </c>
    </row>
    <row r="8" ht="12.75">
      <c r="A8" t="s">
        <v>117</v>
      </c>
    </row>
    <row r="9" ht="12.75">
      <c r="A9" t="s">
        <v>33</v>
      </c>
    </row>
    <row r="10" spans="1:8" ht="12.75">
      <c r="A10" t="s">
        <v>22</v>
      </c>
      <c r="B10" t="s">
        <v>23</v>
      </c>
      <c r="C10" t="s">
        <v>34</v>
      </c>
      <c r="D10" t="s">
        <v>28</v>
      </c>
      <c r="E10" t="s">
        <v>26</v>
      </c>
      <c r="F10" t="s">
        <v>27</v>
      </c>
      <c r="G10" t="s">
        <v>0</v>
      </c>
      <c r="H10" t="s">
        <v>1</v>
      </c>
    </row>
    <row r="11" spans="1:8" ht="12.75">
      <c r="A11">
        <v>99</v>
      </c>
      <c r="B11" t="s">
        <v>108</v>
      </c>
      <c r="C11">
        <v>1.26</v>
      </c>
      <c r="D11">
        <v>43.14</v>
      </c>
      <c r="E11">
        <v>39.88</v>
      </c>
      <c r="F11">
        <v>108.17</v>
      </c>
      <c r="G11">
        <v>1</v>
      </c>
      <c r="H11">
        <f>IF(ISERROR(VLOOKUP(G11,Points!$A$2:$B$61,2,FALSE)),0,VLOOKUP(G11,Points!$A$2:$B$61,2,FALSE))</f>
        <v>100</v>
      </c>
    </row>
    <row r="12" spans="1:8" ht="12.75">
      <c r="A12">
        <v>111</v>
      </c>
      <c r="B12" t="s">
        <v>118</v>
      </c>
      <c r="C12">
        <v>1.07</v>
      </c>
      <c r="D12">
        <v>36.64</v>
      </c>
      <c r="E12">
        <v>35.11</v>
      </c>
      <c r="F12">
        <v>104.36</v>
      </c>
      <c r="G12">
        <v>2</v>
      </c>
      <c r="H12">
        <f>IF(ISERROR(VLOOKUP(G12,Points!$A$2:$B$61,2,FALSE)),0,VLOOKUP(G12,Points!$A$2:$B$61,2,FALSE))</f>
        <v>80</v>
      </c>
    </row>
    <row r="13" spans="1:8" ht="12.75">
      <c r="A13">
        <v>38</v>
      </c>
      <c r="B13" t="s">
        <v>105</v>
      </c>
      <c r="C13">
        <v>1.44</v>
      </c>
      <c r="D13">
        <v>49.31</v>
      </c>
      <c r="E13">
        <v>47.33</v>
      </c>
      <c r="F13">
        <v>104.18</v>
      </c>
      <c r="G13">
        <v>3</v>
      </c>
      <c r="H13">
        <f>IF(ISERROR(VLOOKUP(G13,Points!$A$2:$B$61,2,FALSE)),0,VLOOKUP(G13,Points!$A$2:$B$61,2,FALSE))</f>
        <v>60</v>
      </c>
    </row>
    <row r="14" spans="1:8" ht="12.75">
      <c r="A14">
        <v>1</v>
      </c>
      <c r="B14" t="s">
        <v>72</v>
      </c>
      <c r="C14">
        <v>1.27</v>
      </c>
      <c r="D14">
        <v>43.48</v>
      </c>
      <c r="E14">
        <v>42.06</v>
      </c>
      <c r="F14">
        <v>103.38</v>
      </c>
      <c r="G14">
        <v>4</v>
      </c>
      <c r="H14">
        <f>IF(ISERROR(VLOOKUP(G14,Points!$A$2:$B$61,2,FALSE)),0,VLOOKUP(G14,Points!$A$2:$B$61,2,FALSE))</f>
        <v>50</v>
      </c>
    </row>
    <row r="15" spans="1:8" ht="12.75">
      <c r="A15">
        <v>100</v>
      </c>
      <c r="B15" t="s">
        <v>70</v>
      </c>
      <c r="C15">
        <v>1.22</v>
      </c>
      <c r="D15">
        <v>41.77</v>
      </c>
      <c r="E15">
        <v>40.9</v>
      </c>
      <c r="F15">
        <v>102.13</v>
      </c>
      <c r="G15">
        <v>5</v>
      </c>
      <c r="H15">
        <f>IF(ISERROR(VLOOKUP(G15,Points!$A$2:$B$61,2,FALSE)),0,VLOOKUP(G15,Points!$A$2:$B$61,2,FALSE))</f>
        <v>45</v>
      </c>
    </row>
    <row r="16" spans="1:8" ht="12.75">
      <c r="A16">
        <v>59</v>
      </c>
      <c r="B16" t="s">
        <v>17</v>
      </c>
      <c r="C16">
        <v>1.17</v>
      </c>
      <c r="D16">
        <v>40.06</v>
      </c>
      <c r="E16">
        <v>39.35</v>
      </c>
      <c r="F16">
        <v>101.8</v>
      </c>
      <c r="G16">
        <v>6</v>
      </c>
      <c r="H16">
        <f>IF(ISERROR(VLOOKUP(G16,Points!$A$2:$B$61,2,FALSE)),0,VLOOKUP(G16,Points!$A$2:$B$61,2,FALSE))</f>
        <v>40</v>
      </c>
    </row>
    <row r="17" spans="1:8" ht="12.75">
      <c r="A17">
        <v>95</v>
      </c>
      <c r="B17" t="s">
        <v>15</v>
      </c>
      <c r="C17">
        <v>1.06</v>
      </c>
      <c r="D17">
        <v>36.29</v>
      </c>
      <c r="E17">
        <v>35.66</v>
      </c>
      <c r="F17">
        <v>101.77</v>
      </c>
      <c r="G17">
        <v>7</v>
      </c>
      <c r="H17">
        <f>IF(ISERROR(VLOOKUP(G17,Points!$A$2:$B$61,2,FALSE)),0,VLOOKUP(G17,Points!$A$2:$B$61,2,FALSE))</f>
        <v>36</v>
      </c>
    </row>
    <row r="18" spans="1:8" ht="12.75">
      <c r="A18">
        <v>45</v>
      </c>
      <c r="B18" t="s">
        <v>36</v>
      </c>
      <c r="C18">
        <v>1.14</v>
      </c>
      <c r="D18">
        <v>39.03</v>
      </c>
      <c r="E18">
        <v>38.47</v>
      </c>
      <c r="F18">
        <v>101.46</v>
      </c>
      <c r="G18">
        <v>8</v>
      </c>
      <c r="H18">
        <f>IF(ISERROR(VLOOKUP(G18,Points!$A$2:$B$61,2,FALSE)),0,VLOOKUP(G18,Points!$A$2:$B$61,2,FALSE))</f>
        <v>32</v>
      </c>
    </row>
    <row r="19" spans="1:8" ht="12.75">
      <c r="A19">
        <v>98</v>
      </c>
      <c r="B19" t="s">
        <v>49</v>
      </c>
      <c r="C19">
        <v>1.1</v>
      </c>
      <c r="D19">
        <v>37.66</v>
      </c>
      <c r="E19">
        <v>37.18</v>
      </c>
      <c r="F19">
        <v>101.29</v>
      </c>
      <c r="G19">
        <v>9</v>
      </c>
      <c r="H19">
        <f>IF(ISERROR(VLOOKUP(G19,Points!$A$2:$B$61,2,FALSE)),0,VLOOKUP(G19,Points!$A$2:$B$61,2,FALSE))</f>
        <v>29</v>
      </c>
    </row>
    <row r="20" spans="1:8" ht="12.75">
      <c r="A20">
        <v>71</v>
      </c>
      <c r="B20" t="s">
        <v>54</v>
      </c>
      <c r="C20">
        <v>1.05</v>
      </c>
      <c r="D20">
        <v>35.95</v>
      </c>
      <c r="E20">
        <v>35.5</v>
      </c>
      <c r="F20">
        <v>101.27</v>
      </c>
      <c r="G20">
        <v>10</v>
      </c>
      <c r="H20">
        <f>IF(ISERROR(VLOOKUP(G20,Points!$A$2:$B$61,2,FALSE)),0,VLOOKUP(G20,Points!$A$2:$B$61,2,FALSE))</f>
        <v>26</v>
      </c>
    </row>
    <row r="21" spans="1:8" ht="12.75">
      <c r="A21">
        <v>76</v>
      </c>
      <c r="B21" t="s">
        <v>5</v>
      </c>
      <c r="C21">
        <v>1.08</v>
      </c>
      <c r="D21">
        <v>36.98</v>
      </c>
      <c r="E21">
        <v>36.62</v>
      </c>
      <c r="F21">
        <v>100.98</v>
      </c>
      <c r="G21">
        <v>11</v>
      </c>
      <c r="H21">
        <f>IF(ISERROR(VLOOKUP(G21,Points!$A$2:$B$61,2,FALSE)),0,VLOOKUP(G21,Points!$A$2:$B$61,2,FALSE))</f>
        <v>24</v>
      </c>
    </row>
    <row r="22" spans="1:8" ht="12.75">
      <c r="A22">
        <v>82</v>
      </c>
      <c r="B22" t="s">
        <v>55</v>
      </c>
      <c r="C22">
        <v>1.11</v>
      </c>
      <c r="D22">
        <v>38.01</v>
      </c>
      <c r="E22">
        <v>37.95</v>
      </c>
      <c r="F22">
        <v>100.16</v>
      </c>
      <c r="G22">
        <v>12</v>
      </c>
      <c r="H22">
        <f>IF(ISERROR(VLOOKUP(G22,Points!$A$2:$B$61,2,FALSE)),0,VLOOKUP(G22,Points!$A$2:$B$61,2,FALSE))</f>
        <v>22</v>
      </c>
    </row>
    <row r="23" spans="1:8" ht="12.75">
      <c r="A23">
        <v>74</v>
      </c>
      <c r="B23" t="s">
        <v>65</v>
      </c>
      <c r="C23">
        <v>1.31</v>
      </c>
      <c r="D23">
        <v>44.85</v>
      </c>
      <c r="E23">
        <v>44.78</v>
      </c>
      <c r="F23">
        <v>100.16</v>
      </c>
      <c r="G23">
        <v>13</v>
      </c>
      <c r="H23">
        <f>IF(ISERROR(VLOOKUP(G23,Points!$A$2:$B$61,2,FALSE)),0,VLOOKUP(G23,Points!$A$2:$B$61,2,FALSE))</f>
        <v>20</v>
      </c>
    </row>
    <row r="24" spans="1:8" ht="12.75">
      <c r="A24">
        <v>9</v>
      </c>
      <c r="B24" t="s">
        <v>96</v>
      </c>
      <c r="C24">
        <v>1.15</v>
      </c>
      <c r="D24">
        <v>39.38</v>
      </c>
      <c r="E24">
        <v>39.37</v>
      </c>
      <c r="F24">
        <v>100.03</v>
      </c>
      <c r="G24">
        <v>14</v>
      </c>
      <c r="H24">
        <f>IF(ISERROR(VLOOKUP(G24,Points!$A$2:$B$61,2,FALSE)),0,VLOOKUP(G24,Points!$A$2:$B$61,2,FALSE))</f>
        <v>18</v>
      </c>
    </row>
    <row r="25" spans="1:8" ht="12.75">
      <c r="A25">
        <v>91</v>
      </c>
      <c r="B25" t="s">
        <v>76</v>
      </c>
      <c r="C25">
        <v>1</v>
      </c>
      <c r="D25">
        <v>34.24</v>
      </c>
      <c r="E25">
        <v>34.24</v>
      </c>
      <c r="F25">
        <v>100</v>
      </c>
      <c r="G25">
        <v>15</v>
      </c>
      <c r="H25">
        <f>IF(ISERROR(VLOOKUP(G25,Points!$A$2:$B$61,2,FALSE)),0,VLOOKUP(G25,Points!$A$2:$B$61,2,FALSE))</f>
        <v>16</v>
      </c>
    </row>
    <row r="26" spans="1:8" ht="12.75">
      <c r="A26">
        <v>28</v>
      </c>
      <c r="B26" t="s">
        <v>10</v>
      </c>
      <c r="C26">
        <v>1.2</v>
      </c>
      <c r="D26">
        <v>41.09</v>
      </c>
      <c r="E26">
        <v>41.16</v>
      </c>
      <c r="F26">
        <v>99.83</v>
      </c>
      <c r="G26">
        <v>16</v>
      </c>
      <c r="H26">
        <f>IF(ISERROR(VLOOKUP(G26,Points!$A$2:$B$61,2,FALSE)),0,VLOOKUP(G26,Points!$A$2:$B$61,2,FALSE))</f>
        <v>15</v>
      </c>
    </row>
    <row r="27" spans="1:8" ht="12.75">
      <c r="A27">
        <v>60</v>
      </c>
      <c r="B27" t="s">
        <v>106</v>
      </c>
      <c r="C27">
        <v>1.08</v>
      </c>
      <c r="D27">
        <v>36.98</v>
      </c>
      <c r="E27">
        <v>37.35</v>
      </c>
      <c r="F27">
        <v>99.01</v>
      </c>
      <c r="G27">
        <v>17</v>
      </c>
      <c r="H27">
        <f>IF(ISERROR(VLOOKUP(G27,Points!$A$2:$B$61,2,FALSE)),0,VLOOKUP(G27,Points!$A$2:$B$61,2,FALSE))</f>
        <v>14</v>
      </c>
    </row>
    <row r="28" spans="1:8" ht="12.75">
      <c r="A28">
        <v>65</v>
      </c>
      <c r="B28" t="s">
        <v>60</v>
      </c>
      <c r="C28">
        <v>1.04</v>
      </c>
      <c r="D28">
        <v>35.61</v>
      </c>
      <c r="E28">
        <v>36</v>
      </c>
      <c r="F28">
        <v>98.92</v>
      </c>
      <c r="G28">
        <v>18</v>
      </c>
      <c r="H28">
        <f>IF(ISERROR(VLOOKUP(G28,Points!$A$2:$B$61,2,FALSE)),0,VLOOKUP(G28,Points!$A$2:$B$61,2,FALSE))</f>
        <v>13</v>
      </c>
    </row>
    <row r="29" spans="1:8" ht="12.75">
      <c r="A29">
        <v>48</v>
      </c>
      <c r="B29" t="s">
        <v>109</v>
      </c>
      <c r="C29">
        <v>1.1</v>
      </c>
      <c r="D29">
        <v>37.66</v>
      </c>
      <c r="E29">
        <v>38.08</v>
      </c>
      <c r="F29">
        <v>98.9</v>
      </c>
      <c r="G29">
        <v>19</v>
      </c>
      <c r="H29">
        <f>IF(ISERROR(VLOOKUP(G29,Points!$A$2:$B$61,2,FALSE)),0,VLOOKUP(G29,Points!$A$2:$B$61,2,FALSE))</f>
        <v>12</v>
      </c>
    </row>
    <row r="30" spans="1:8" ht="12.75">
      <c r="A30">
        <v>89</v>
      </c>
      <c r="B30" t="s">
        <v>39</v>
      </c>
      <c r="C30">
        <v>1.04</v>
      </c>
      <c r="D30">
        <v>35.61</v>
      </c>
      <c r="E30">
        <v>36.01</v>
      </c>
      <c r="F30">
        <v>98.89</v>
      </c>
      <c r="G30">
        <v>20</v>
      </c>
      <c r="H30">
        <f>IF(ISERROR(VLOOKUP(G30,Points!$A$2:$B$61,2,FALSE)),0,VLOOKUP(G30,Points!$A$2:$B$61,2,FALSE))</f>
        <v>11</v>
      </c>
    </row>
    <row r="31" spans="1:8" ht="12.75">
      <c r="A31">
        <v>88</v>
      </c>
      <c r="B31" t="s">
        <v>71</v>
      </c>
      <c r="C31">
        <v>1.12</v>
      </c>
      <c r="D31">
        <v>38.35</v>
      </c>
      <c r="E31">
        <v>38.81</v>
      </c>
      <c r="F31">
        <v>98.81</v>
      </c>
      <c r="G31">
        <v>21</v>
      </c>
      <c r="H31">
        <f>IF(ISERROR(VLOOKUP(G31,Points!$A$2:$B$61,2,FALSE)),0,VLOOKUP(G31,Points!$A$2:$B$61,2,FALSE))</f>
        <v>10</v>
      </c>
    </row>
    <row r="32" spans="1:8" ht="12.75">
      <c r="A32">
        <v>102</v>
      </c>
      <c r="B32" t="s">
        <v>107</v>
      </c>
      <c r="C32">
        <v>1.02</v>
      </c>
      <c r="D32">
        <v>34.92</v>
      </c>
      <c r="E32">
        <v>35.38</v>
      </c>
      <c r="F32">
        <v>98.7</v>
      </c>
      <c r="G32">
        <v>22</v>
      </c>
      <c r="H32">
        <f>IF(ISERROR(VLOOKUP(G32,Points!$A$2:$B$61,2,FALSE)),0,VLOOKUP(G32,Points!$A$2:$B$61,2,FALSE))</f>
        <v>9</v>
      </c>
    </row>
    <row r="33" spans="1:8" ht="12.75">
      <c r="A33">
        <v>24</v>
      </c>
      <c r="B33" t="s">
        <v>8</v>
      </c>
      <c r="C33">
        <v>1.22</v>
      </c>
      <c r="D33">
        <v>41.77</v>
      </c>
      <c r="E33">
        <v>42.38</v>
      </c>
      <c r="F33">
        <v>98.56</v>
      </c>
      <c r="G33">
        <v>23</v>
      </c>
      <c r="H33">
        <f>IF(ISERROR(VLOOKUP(G33,Points!$A$2:$B$61,2,FALSE)),0,VLOOKUP(G33,Points!$A$2:$B$61,2,FALSE))</f>
        <v>8</v>
      </c>
    </row>
    <row r="34" spans="1:8" ht="12.75">
      <c r="A34">
        <v>64</v>
      </c>
      <c r="B34" t="s">
        <v>19</v>
      </c>
      <c r="C34">
        <v>1.16</v>
      </c>
      <c r="D34">
        <v>39.72</v>
      </c>
      <c r="E34">
        <v>40.47</v>
      </c>
      <c r="F34">
        <v>98.15</v>
      </c>
      <c r="G34">
        <v>24</v>
      </c>
      <c r="H34">
        <f>IF(ISERROR(VLOOKUP(G34,Points!$A$2:$B$61,2,FALSE)),0,VLOOKUP(G34,Points!$A$2:$B$61,2,FALSE))</f>
        <v>7</v>
      </c>
    </row>
    <row r="35" spans="1:8" ht="12.75">
      <c r="A35">
        <v>7</v>
      </c>
      <c r="B35" t="s">
        <v>35</v>
      </c>
      <c r="C35">
        <v>1.2</v>
      </c>
      <c r="D35">
        <v>41.09</v>
      </c>
      <c r="E35">
        <v>41.95</v>
      </c>
      <c r="F35">
        <v>97.95</v>
      </c>
      <c r="G35">
        <v>25</v>
      </c>
      <c r="H35">
        <f>IF(ISERROR(VLOOKUP(G35,Points!$A$2:$B$61,2,FALSE)),0,VLOOKUP(G35,Points!$A$2:$B$61,2,FALSE))</f>
        <v>6</v>
      </c>
    </row>
    <row r="36" spans="1:8" ht="12.75">
      <c r="A36">
        <v>93</v>
      </c>
      <c r="B36" t="s">
        <v>9</v>
      </c>
      <c r="C36">
        <v>1.04</v>
      </c>
      <c r="D36">
        <v>35.61</v>
      </c>
      <c r="E36">
        <v>36.38</v>
      </c>
      <c r="F36">
        <v>97.88</v>
      </c>
      <c r="G36">
        <v>26</v>
      </c>
      <c r="H36">
        <f>IF(ISERROR(VLOOKUP(G36,Points!$A$2:$B$61,2,FALSE)),0,VLOOKUP(G36,Points!$A$2:$B$61,2,FALSE))</f>
        <v>5</v>
      </c>
    </row>
    <row r="37" spans="1:8" ht="12.75">
      <c r="A37">
        <v>26</v>
      </c>
      <c r="B37" t="s">
        <v>14</v>
      </c>
      <c r="C37">
        <v>1.09</v>
      </c>
      <c r="D37">
        <v>37.32</v>
      </c>
      <c r="E37">
        <v>38.22</v>
      </c>
      <c r="F37">
        <v>97.65</v>
      </c>
      <c r="G37">
        <v>27</v>
      </c>
      <c r="H37">
        <f>IF(ISERROR(VLOOKUP(G37,Points!$A$2:$B$61,2,FALSE)),0,VLOOKUP(G37,Points!$A$2:$B$61,2,FALSE))</f>
        <v>4</v>
      </c>
    </row>
    <row r="38" spans="1:8" ht="12.75">
      <c r="A38">
        <v>8</v>
      </c>
      <c r="B38" t="s">
        <v>53</v>
      </c>
      <c r="C38">
        <v>1.26</v>
      </c>
      <c r="D38">
        <v>43.14</v>
      </c>
      <c r="E38">
        <v>44.51</v>
      </c>
      <c r="F38">
        <v>96.92</v>
      </c>
      <c r="G38">
        <v>28</v>
      </c>
      <c r="H38">
        <f>IF(ISERROR(VLOOKUP(G38,Points!$A$2:$B$61,2,FALSE)),0,VLOOKUP(G38,Points!$A$2:$B$61,2,FALSE))</f>
        <v>3</v>
      </c>
    </row>
    <row r="39" spans="1:8" ht="12.75">
      <c r="A39">
        <v>10</v>
      </c>
      <c r="B39" t="s">
        <v>66</v>
      </c>
      <c r="C39">
        <v>1.18</v>
      </c>
      <c r="D39">
        <v>40.4</v>
      </c>
      <c r="E39">
        <v>41.93</v>
      </c>
      <c r="F39">
        <v>96.35</v>
      </c>
      <c r="G39">
        <v>29</v>
      </c>
      <c r="H39">
        <f>IF(ISERROR(VLOOKUP(G39,Points!$A$2:$B$61,2,FALSE)),0,VLOOKUP(G39,Points!$A$2:$B$61,2,FALSE))</f>
        <v>2</v>
      </c>
    </row>
    <row r="40" spans="1:8" ht="12.75">
      <c r="A40">
        <v>2</v>
      </c>
      <c r="B40" t="s">
        <v>47</v>
      </c>
      <c r="C40">
        <v>1.18</v>
      </c>
      <c r="D40">
        <v>40.4</v>
      </c>
      <c r="E40">
        <v>41.98</v>
      </c>
      <c r="F40">
        <v>96.24</v>
      </c>
      <c r="G40">
        <v>30</v>
      </c>
      <c r="H40">
        <f>IF(ISERROR(VLOOKUP(G40,Points!$A$2:$B$61,2,FALSE)),0,VLOOKUP(G40,Points!$A$2:$B$61,2,FALSE))</f>
        <v>1</v>
      </c>
    </row>
    <row r="41" spans="1:8" ht="12.75">
      <c r="A41">
        <v>103</v>
      </c>
      <c r="B41" t="s">
        <v>74</v>
      </c>
      <c r="C41">
        <v>1.2</v>
      </c>
      <c r="D41">
        <v>41.09</v>
      </c>
      <c r="E41">
        <v>42.82</v>
      </c>
      <c r="F41">
        <v>95.96</v>
      </c>
      <c r="G41">
        <v>31</v>
      </c>
      <c r="H41">
        <f>IF(ISERROR(VLOOKUP(G41,Points!$A$2:$B$61,2,FALSE)),0,VLOOKUP(G41,Points!$A$2:$B$61,2,FALSE))</f>
        <v>1</v>
      </c>
    </row>
    <row r="42" spans="1:8" ht="12.75">
      <c r="A42">
        <v>4</v>
      </c>
      <c r="B42" t="s">
        <v>52</v>
      </c>
      <c r="C42">
        <v>1.22</v>
      </c>
      <c r="D42">
        <v>41.77</v>
      </c>
      <c r="E42">
        <v>43.56</v>
      </c>
      <c r="F42">
        <v>95.89</v>
      </c>
      <c r="G42">
        <v>32</v>
      </c>
      <c r="H42">
        <f>IF(ISERROR(VLOOKUP(G42,Points!$A$2:$B$61,2,FALSE)),0,VLOOKUP(G42,Points!$A$2:$B$61,2,FALSE))</f>
        <v>1</v>
      </c>
    </row>
    <row r="43" spans="1:8" ht="12.75">
      <c r="A43">
        <v>21</v>
      </c>
      <c r="B43" t="s">
        <v>48</v>
      </c>
      <c r="C43">
        <v>1.29</v>
      </c>
      <c r="D43">
        <v>44.17</v>
      </c>
      <c r="E43">
        <v>46.09</v>
      </c>
      <c r="F43">
        <v>95.83</v>
      </c>
      <c r="G43">
        <v>33</v>
      </c>
      <c r="H43">
        <f>IF(ISERROR(VLOOKUP(G43,Points!$A$2:$B$61,2,FALSE)),0,VLOOKUP(G43,Points!$A$2:$B$61,2,FALSE))</f>
        <v>1</v>
      </c>
    </row>
    <row r="44" spans="1:8" ht="12.75">
      <c r="A44">
        <v>68</v>
      </c>
      <c r="B44" t="s">
        <v>62</v>
      </c>
      <c r="C44">
        <v>1.16</v>
      </c>
      <c r="D44">
        <v>39.72</v>
      </c>
      <c r="E44">
        <v>41.6</v>
      </c>
      <c r="F44">
        <v>95.48</v>
      </c>
      <c r="G44">
        <v>34</v>
      </c>
      <c r="H44">
        <f>IF(ISERROR(VLOOKUP(G44,Points!$A$2:$B$61,2,FALSE)),0,VLOOKUP(G44,Points!$A$2:$B$61,2,FALSE))</f>
        <v>1</v>
      </c>
    </row>
    <row r="45" spans="1:8" ht="12.75">
      <c r="A45">
        <v>6</v>
      </c>
      <c r="B45" t="s">
        <v>110</v>
      </c>
      <c r="C45">
        <v>1.26</v>
      </c>
      <c r="D45">
        <v>43.14</v>
      </c>
      <c r="E45">
        <v>45.19</v>
      </c>
      <c r="F45">
        <v>95.46</v>
      </c>
      <c r="G45">
        <v>35</v>
      </c>
      <c r="H45">
        <f>IF(ISERROR(VLOOKUP(G45,Points!$A$2:$B$61,2,FALSE)),0,VLOOKUP(G45,Points!$A$2:$B$61,2,FALSE))</f>
        <v>1</v>
      </c>
    </row>
    <row r="46" spans="1:8" ht="12.75">
      <c r="A46">
        <v>46</v>
      </c>
      <c r="B46" t="s">
        <v>42</v>
      </c>
      <c r="C46">
        <v>1.21</v>
      </c>
      <c r="D46">
        <v>41.43</v>
      </c>
      <c r="E46">
        <v>43.56</v>
      </c>
      <c r="F46">
        <v>95.11</v>
      </c>
      <c r="G46">
        <v>36</v>
      </c>
      <c r="H46">
        <f>IF(ISERROR(VLOOKUP(G46,Points!$A$2:$B$61,2,FALSE)),0,VLOOKUP(G46,Points!$A$2:$B$61,2,FALSE))</f>
        <v>1</v>
      </c>
    </row>
    <row r="47" spans="1:8" ht="12.75">
      <c r="A47">
        <v>41</v>
      </c>
      <c r="B47" t="s">
        <v>101</v>
      </c>
      <c r="C47">
        <v>1.17</v>
      </c>
      <c r="D47">
        <v>40.06</v>
      </c>
      <c r="E47">
        <v>42.14</v>
      </c>
      <c r="F47">
        <v>95.06</v>
      </c>
      <c r="G47">
        <v>37</v>
      </c>
      <c r="H47">
        <f>IF(ISERROR(VLOOKUP(G47,Points!$A$2:$B$61,2,FALSE)),0,VLOOKUP(G47,Points!$A$2:$B$61,2,FALSE))</f>
        <v>1</v>
      </c>
    </row>
    <row r="48" spans="1:8" ht="12.75">
      <c r="A48">
        <v>86</v>
      </c>
      <c r="B48" t="s">
        <v>68</v>
      </c>
      <c r="C48">
        <v>1.3</v>
      </c>
      <c r="D48">
        <v>44.51</v>
      </c>
      <c r="E48">
        <v>47.82</v>
      </c>
      <c r="F48">
        <v>93.08</v>
      </c>
      <c r="G48">
        <v>38</v>
      </c>
      <c r="H48">
        <f>IF(ISERROR(VLOOKUP(G48,Points!$A$2:$B$61,2,FALSE)),0,VLOOKUP(G48,Points!$A$2:$B$61,2,FALSE))</f>
        <v>1</v>
      </c>
    </row>
    <row r="49" spans="1:8" ht="12.75">
      <c r="A49">
        <v>97</v>
      </c>
      <c r="B49" t="s">
        <v>64</v>
      </c>
      <c r="C49">
        <v>1.41</v>
      </c>
      <c r="D49">
        <v>48.28</v>
      </c>
      <c r="E49">
        <v>52.07</v>
      </c>
      <c r="F49">
        <v>92.72</v>
      </c>
      <c r="G49">
        <v>39</v>
      </c>
      <c r="H49">
        <f>IF(ISERROR(VLOOKUP(G49,Points!$A$2:$B$61,2,FALSE)),0,VLOOKUP(G49,Points!$A$2:$B$61,2,FALSE))</f>
        <v>1</v>
      </c>
    </row>
    <row r="50" spans="7:8" ht="12.75">
      <c r="G50">
        <v>40</v>
      </c>
      <c r="H50">
        <f>IF(ISERROR(VLOOKUP(G50,Points!$A$2:$B$61,2,FALSE)),0,VLOOKUP(G50,Points!$A$2:$B$61,2,FALSE))</f>
        <v>1</v>
      </c>
    </row>
    <row r="51" spans="7:8" ht="12.75">
      <c r="G51">
        <v>41</v>
      </c>
      <c r="H51">
        <f>IF(ISERROR(VLOOKUP(G51,Points!$A$2:$B$61,2,FALSE)),0,VLOOKUP(G51,Points!$A$2:$B$61,2,FALSE))</f>
        <v>1</v>
      </c>
    </row>
    <row r="52" spans="7:8" ht="12.75">
      <c r="G52">
        <v>42</v>
      </c>
      <c r="H52">
        <f>IF(ISERROR(VLOOKUP(G52,Points!$A$2:$B$61,2,FALSE)),0,VLOOKUP(G52,Points!$A$2:$B$61,2,FALSE))</f>
        <v>1</v>
      </c>
    </row>
    <row r="53" spans="7:8" ht="12.75">
      <c r="G53">
        <v>43</v>
      </c>
      <c r="H53">
        <f>IF(ISERROR(VLOOKUP(G53,Points!$A$2:$B$61,2,FALSE)),0,VLOOKUP(G53,Points!$A$2:$B$61,2,FALSE))</f>
        <v>1</v>
      </c>
    </row>
    <row r="54" spans="7:8" ht="12.75">
      <c r="G54">
        <v>44</v>
      </c>
      <c r="H54">
        <f>IF(ISERROR(VLOOKUP(G54,Points!$A$2:$B$61,2,FALSE)),0,VLOOKUP(G54,Points!$A$2:$B$61,2,FALSE))</f>
        <v>1</v>
      </c>
    </row>
    <row r="55" ht="12.75">
      <c r="G55" s="7"/>
    </row>
    <row r="56" ht="12.75">
      <c r="G56" s="7"/>
    </row>
    <row r="57" ht="12.75">
      <c r="G57" s="7"/>
    </row>
    <row r="58" ht="12.75">
      <c r="A58" t="s">
        <v>2</v>
      </c>
    </row>
    <row r="59" spans="1:7" ht="12.75">
      <c r="A59" t="s">
        <v>94</v>
      </c>
      <c r="G59" s="7"/>
    </row>
    <row r="60" spans="1:7" ht="12.75">
      <c r="A60" t="s">
        <v>95</v>
      </c>
      <c r="G60" s="7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H65"/>
  <sheetViews>
    <sheetView zoomScalePageLayoutView="0" workbookViewId="0" topLeftCell="A1">
      <selection activeCell="B5" sqref="B5"/>
    </sheetView>
  </sheetViews>
  <sheetFormatPr defaultColWidth="9.140625" defaultRowHeight="12.75"/>
  <cols>
    <col min="2" max="2" width="27.7109375" style="0" customWidth="1"/>
    <col min="8" max="8" width="8.57421875" style="0" customWidth="1"/>
  </cols>
  <sheetData>
    <row r="3" ht="12.75">
      <c r="B3" s="28" t="s">
        <v>119</v>
      </c>
    </row>
    <row r="4" ht="12.75">
      <c r="B4" s="28" t="s">
        <v>120</v>
      </c>
    </row>
    <row r="10" spans="7:8" ht="12.75">
      <c r="G10" t="s">
        <v>0</v>
      </c>
      <c r="H10" t="s">
        <v>1</v>
      </c>
    </row>
    <row r="11" spans="7:8" ht="13.5" customHeight="1">
      <c r="G11">
        <v>1</v>
      </c>
      <c r="H11">
        <f>IF(ISERROR(VLOOKUP(G11,Points!$A$2:$B$61,2,FALSE)),0,VLOOKUP(G11,Points!$A$2:$B$61,2,FALSE))</f>
        <v>100</v>
      </c>
    </row>
    <row r="12" spans="7:8" ht="12.75">
      <c r="G12">
        <v>2</v>
      </c>
      <c r="H12">
        <f>IF(ISERROR(VLOOKUP(G12,Points!$A$2:$B$61,2,FALSE)),0,VLOOKUP(G12,Points!$A$2:$B$61,2,FALSE))</f>
        <v>80</v>
      </c>
    </row>
    <row r="13" spans="7:8" ht="12.75">
      <c r="G13">
        <v>3</v>
      </c>
      <c r="H13">
        <f>IF(ISERROR(VLOOKUP(G13,Points!$A$2:$B$61,2,FALSE)),0,VLOOKUP(G13,Points!$A$2:$B$61,2,FALSE))</f>
        <v>60</v>
      </c>
    </row>
    <row r="14" spans="7:8" ht="12.75">
      <c r="G14">
        <v>4</v>
      </c>
      <c r="H14">
        <f>IF(ISERROR(VLOOKUP(G14,Points!$A$2:$B$61,2,FALSE)),0,VLOOKUP(G14,Points!$A$2:$B$61,2,FALSE))</f>
        <v>50</v>
      </c>
    </row>
    <row r="15" spans="7:8" ht="12.75">
      <c r="G15">
        <v>5</v>
      </c>
      <c r="H15">
        <f>IF(ISERROR(VLOOKUP(G15,Points!$A$2:$B$61,2,FALSE)),0,VLOOKUP(G15,Points!$A$2:$B$61,2,FALSE))</f>
        <v>45</v>
      </c>
    </row>
    <row r="16" spans="7:8" ht="12.75">
      <c r="G16">
        <v>6</v>
      </c>
      <c r="H16">
        <f>IF(ISERROR(VLOOKUP(G16,Points!$A$2:$B$61,2,FALSE)),0,VLOOKUP(G16,Points!$A$2:$B$61,2,FALSE))</f>
        <v>40</v>
      </c>
    </row>
    <row r="17" spans="7:8" ht="12.75">
      <c r="G17">
        <v>7</v>
      </c>
      <c r="H17">
        <f>IF(ISERROR(VLOOKUP(G17,Points!$A$2:$B$61,2,FALSE)),0,VLOOKUP(G17,Points!$A$2:$B$61,2,FALSE))</f>
        <v>36</v>
      </c>
    </row>
    <row r="18" spans="7:8" ht="12.75">
      <c r="G18">
        <v>8</v>
      </c>
      <c r="H18">
        <f>IF(ISERROR(VLOOKUP(G18,Points!$A$2:$B$61,2,FALSE)),0,VLOOKUP(G18,Points!$A$2:$B$61,2,FALSE))</f>
        <v>32</v>
      </c>
    </row>
    <row r="19" spans="7:8" ht="12.75">
      <c r="G19">
        <v>9</v>
      </c>
      <c r="H19">
        <f>IF(ISERROR(VLOOKUP(G19,Points!$A$2:$B$61,2,FALSE)),0,VLOOKUP(G19,Points!$A$2:$B$61,2,FALSE))</f>
        <v>29</v>
      </c>
    </row>
    <row r="20" spans="7:8" ht="12.75">
      <c r="G20">
        <v>10</v>
      </c>
      <c r="H20">
        <f>IF(ISERROR(VLOOKUP(G20,Points!$A$2:$B$61,2,FALSE)),0,VLOOKUP(G20,Points!$A$2:$B$61,2,FALSE))</f>
        <v>26</v>
      </c>
    </row>
    <row r="21" spans="7:8" ht="12.75">
      <c r="G21">
        <v>11</v>
      </c>
      <c r="H21">
        <f>IF(ISERROR(VLOOKUP(G21,Points!$A$2:$B$61,2,FALSE)),0,VLOOKUP(G21,Points!$A$2:$B$61,2,FALSE))</f>
        <v>24</v>
      </c>
    </row>
    <row r="22" spans="7:8" ht="12.75">
      <c r="G22">
        <v>12</v>
      </c>
      <c r="H22">
        <f>IF(ISERROR(VLOOKUP(G22,Points!$A$2:$B$61,2,FALSE)),0,VLOOKUP(G22,Points!$A$2:$B$61,2,FALSE))</f>
        <v>22</v>
      </c>
    </row>
    <row r="23" spans="7:8" ht="12.75">
      <c r="G23">
        <v>13</v>
      </c>
      <c r="H23">
        <f>IF(ISERROR(VLOOKUP(G23,Points!$A$2:$B$61,2,FALSE)),0,VLOOKUP(G23,Points!$A$2:$B$61,2,FALSE))</f>
        <v>20</v>
      </c>
    </row>
    <row r="24" spans="7:8" ht="12.75">
      <c r="G24">
        <v>14</v>
      </c>
      <c r="H24">
        <f>IF(ISERROR(VLOOKUP(G24,Points!$A$2:$B$61,2,FALSE)),0,VLOOKUP(G24,Points!$A$2:$B$61,2,FALSE))</f>
        <v>18</v>
      </c>
    </row>
    <row r="25" spans="7:8" ht="12.75">
      <c r="G25">
        <v>15</v>
      </c>
      <c r="H25">
        <f>IF(ISERROR(VLOOKUP(G25,Points!$A$2:$B$61,2,FALSE)),0,VLOOKUP(G25,Points!$A$2:$B$61,2,FALSE))</f>
        <v>16</v>
      </c>
    </row>
    <row r="26" spans="7:8" ht="12.75">
      <c r="G26">
        <v>16</v>
      </c>
      <c r="H26">
        <f>IF(ISERROR(VLOOKUP(G26,Points!$A$2:$B$61,2,FALSE)),0,VLOOKUP(G26,Points!$A$2:$B$61,2,FALSE))</f>
        <v>15</v>
      </c>
    </row>
    <row r="27" spans="7:8" ht="12.75">
      <c r="G27">
        <v>17</v>
      </c>
      <c r="H27">
        <f>IF(ISERROR(VLOOKUP(G27,Points!$A$2:$B$61,2,FALSE)),0,VLOOKUP(G27,Points!$A$2:$B$61,2,FALSE))</f>
        <v>14</v>
      </c>
    </row>
    <row r="28" spans="7:8" ht="12.75">
      <c r="G28">
        <v>18</v>
      </c>
      <c r="H28">
        <f>IF(ISERROR(VLOOKUP(G28,Points!$A$2:$B$61,2,FALSE)),0,VLOOKUP(G28,Points!$A$2:$B$61,2,FALSE))</f>
        <v>13</v>
      </c>
    </row>
    <row r="29" spans="7:8" ht="12.75">
      <c r="G29">
        <v>19</v>
      </c>
      <c r="H29">
        <f>IF(ISERROR(VLOOKUP(G29,Points!$A$2:$B$61,2,FALSE)),0,VLOOKUP(G29,Points!$A$2:$B$61,2,FALSE))</f>
        <v>12</v>
      </c>
    </row>
    <row r="30" spans="7:8" ht="12.75">
      <c r="G30">
        <v>20</v>
      </c>
      <c r="H30">
        <f>IF(ISERROR(VLOOKUP(G30,Points!$A$2:$B$61,2,FALSE)),0,VLOOKUP(G30,Points!$A$2:$B$61,2,FALSE))</f>
        <v>11</v>
      </c>
    </row>
    <row r="31" spans="7:8" ht="12.75">
      <c r="G31">
        <v>21</v>
      </c>
      <c r="H31">
        <f>IF(ISERROR(VLOOKUP(G31,Points!$A$2:$B$61,2,FALSE)),0,VLOOKUP(G31,Points!$A$2:$B$61,2,FALSE))</f>
        <v>10</v>
      </c>
    </row>
    <row r="32" spans="7:8" ht="12.75">
      <c r="G32">
        <v>22</v>
      </c>
      <c r="H32">
        <f>IF(ISERROR(VLOOKUP(G32,Points!$A$2:$B$61,2,FALSE)),0,VLOOKUP(G32,Points!$A$2:$B$61,2,FALSE))</f>
        <v>9</v>
      </c>
    </row>
    <row r="33" spans="7:8" ht="12.75">
      <c r="G33">
        <v>23</v>
      </c>
      <c r="H33">
        <f>IF(ISERROR(VLOOKUP(G33,Points!$A$2:$B$61,2,FALSE)),0,VLOOKUP(G33,Points!$A$2:$B$61,2,FALSE))</f>
        <v>8</v>
      </c>
    </row>
    <row r="34" spans="7:8" ht="12.75">
      <c r="G34">
        <v>24</v>
      </c>
      <c r="H34">
        <f>IF(ISERROR(VLOOKUP(G34,Points!$A$2:$B$61,2,FALSE)),0,VLOOKUP(G34,Points!$A$2:$B$61,2,FALSE))</f>
        <v>7</v>
      </c>
    </row>
    <row r="35" spans="7:8" ht="12.75">
      <c r="G35">
        <v>25</v>
      </c>
      <c r="H35">
        <f>IF(ISERROR(VLOOKUP(G35,Points!$A$2:$B$61,2,FALSE)),0,VLOOKUP(G35,Points!$A$2:$B$61,2,FALSE))</f>
        <v>6</v>
      </c>
    </row>
    <row r="36" spans="7:8" ht="12.75">
      <c r="G36">
        <v>26</v>
      </c>
      <c r="H36">
        <f>IF(ISERROR(VLOOKUP(G36,Points!$A$2:$B$61,2,FALSE)),0,VLOOKUP(G36,Points!$A$2:$B$61,2,FALSE))</f>
        <v>5</v>
      </c>
    </row>
    <row r="37" spans="7:8" ht="12.75">
      <c r="G37">
        <v>27</v>
      </c>
      <c r="H37">
        <f>IF(ISERROR(VLOOKUP(G37,Points!$A$2:$B$61,2,FALSE)),0,VLOOKUP(G37,Points!$A$2:$B$61,2,FALSE))</f>
        <v>4</v>
      </c>
    </row>
    <row r="38" spans="7:8" ht="12.75">
      <c r="G38">
        <v>28</v>
      </c>
      <c r="H38">
        <f>IF(ISERROR(VLOOKUP(G38,Points!$A$2:$B$61,2,FALSE)),0,VLOOKUP(G38,Points!$A$2:$B$61,2,FALSE))</f>
        <v>3</v>
      </c>
    </row>
    <row r="39" spans="7:8" ht="12.75">
      <c r="G39">
        <v>29</v>
      </c>
      <c r="H39">
        <f>IF(ISERROR(VLOOKUP(G39,Points!$A$2:$B$61,2,FALSE)),0,VLOOKUP(G39,Points!$A$2:$B$61,2,FALSE))</f>
        <v>2</v>
      </c>
    </row>
    <row r="40" spans="7:8" ht="12.75">
      <c r="G40">
        <v>30</v>
      </c>
      <c r="H40">
        <f>IF(ISERROR(VLOOKUP(G40,Points!$A$2:$B$61,2,FALSE)),0,VLOOKUP(G40,Points!$A$2:$B$61,2,FALSE))</f>
        <v>1</v>
      </c>
    </row>
    <row r="41" spans="7:8" ht="12.75">
      <c r="G41">
        <v>31</v>
      </c>
      <c r="H41">
        <f>IF(ISERROR(VLOOKUP(G41,Points!$A$2:$B$61,2,FALSE)),0,VLOOKUP(G41,Points!$A$2:$B$61,2,FALSE))</f>
        <v>1</v>
      </c>
    </row>
    <row r="42" spans="7:8" ht="12.75">
      <c r="G42">
        <v>32</v>
      </c>
      <c r="H42">
        <f>IF(ISERROR(VLOOKUP(G42,Points!$A$2:$B$61,2,FALSE)),0,VLOOKUP(G42,Points!$A$2:$B$61,2,FALSE))</f>
        <v>1</v>
      </c>
    </row>
    <row r="43" spans="7:8" ht="12.75">
      <c r="G43">
        <v>33</v>
      </c>
      <c r="H43">
        <f>IF(ISERROR(VLOOKUP(G43,Points!$A$2:$B$61,2,FALSE)),0,VLOOKUP(G43,Points!$A$2:$B$61,2,FALSE))</f>
        <v>1</v>
      </c>
    </row>
    <row r="44" spans="7:8" ht="12.75">
      <c r="G44">
        <v>34</v>
      </c>
      <c r="H44">
        <f>IF(ISERROR(VLOOKUP(G44,Points!$A$2:$B$61,2,FALSE)),0,VLOOKUP(G44,Points!$A$2:$B$61,2,FALSE))</f>
        <v>1</v>
      </c>
    </row>
    <row r="45" spans="7:8" ht="12.75">
      <c r="G45">
        <v>35</v>
      </c>
      <c r="H45">
        <f>IF(ISERROR(VLOOKUP(G45,Points!$A$2:$B$61,2,FALSE)),0,VLOOKUP(G45,Points!$A$2:$B$61,2,FALSE))</f>
        <v>1</v>
      </c>
    </row>
    <row r="46" spans="7:8" ht="12.75">
      <c r="G46">
        <v>36</v>
      </c>
      <c r="H46">
        <f>IF(ISERROR(VLOOKUP(G46,Points!$A$2:$B$61,2,FALSE)),0,VLOOKUP(G46,Points!$A$2:$B$61,2,FALSE))</f>
        <v>1</v>
      </c>
    </row>
    <row r="47" spans="7:8" ht="12.75">
      <c r="G47">
        <v>37</v>
      </c>
      <c r="H47">
        <f>IF(ISERROR(VLOOKUP(G47,Points!$A$2:$B$61,2,FALSE)),0,VLOOKUP(G47,Points!$A$2:$B$61,2,FALSE))</f>
        <v>1</v>
      </c>
    </row>
    <row r="48" spans="7:8" ht="12.75">
      <c r="G48">
        <v>38</v>
      </c>
      <c r="H48">
        <f>IF(ISERROR(VLOOKUP(G48,Points!$A$2:$B$61,2,FALSE)),0,VLOOKUP(G48,Points!$A$2:$B$61,2,FALSE))</f>
        <v>1</v>
      </c>
    </row>
    <row r="49" spans="7:8" ht="12.75">
      <c r="G49">
        <v>39</v>
      </c>
      <c r="H49">
        <f>IF(ISERROR(VLOOKUP(G49,Points!$A$2:$B$61,2,FALSE)),0,VLOOKUP(G49,Points!$A$2:$B$61,2,FALSE))</f>
        <v>1</v>
      </c>
    </row>
    <row r="50" spans="7:8" ht="12.75">
      <c r="G50">
        <v>40</v>
      </c>
      <c r="H50">
        <f>IF(ISERROR(VLOOKUP(G50,Points!$A$2:$B$61,2,FALSE)),0,VLOOKUP(G50,Points!$A$2:$B$61,2,FALSE))</f>
        <v>1</v>
      </c>
    </row>
    <row r="51" spans="7:8" ht="12.75">
      <c r="G51">
        <v>41</v>
      </c>
      <c r="H51">
        <f>IF(ISERROR(VLOOKUP(G51,Points!$A$2:$B$61,2,FALSE)),0,VLOOKUP(G51,Points!$A$2:$B$61,2,FALSE))</f>
        <v>1</v>
      </c>
    </row>
    <row r="52" spans="7:8" ht="12.75">
      <c r="G52">
        <v>42</v>
      </c>
      <c r="H52">
        <f>IF(ISERROR(VLOOKUP(G52,Points!$A$2:$B$61,2,FALSE)),0,VLOOKUP(G52,Points!$A$2:$B$61,2,FALSE))</f>
        <v>1</v>
      </c>
    </row>
    <row r="53" spans="7:8" ht="12.75">
      <c r="G53">
        <v>43</v>
      </c>
      <c r="H53">
        <f>IF(ISERROR(VLOOKUP(G53,Points!$A$2:$B$61,2,FALSE)),0,VLOOKUP(G53,Points!$A$2:$B$61,2,FALSE))</f>
        <v>1</v>
      </c>
    </row>
    <row r="54" spans="7:8" ht="12.75">
      <c r="G54">
        <v>44</v>
      </c>
      <c r="H54">
        <f>IF(ISERROR(VLOOKUP(G54,Points!$A$2:$B$61,2,FALSE)),0,VLOOKUP(G54,Points!$A$2:$B$61,2,FALSE))</f>
        <v>1</v>
      </c>
    </row>
    <row r="55" spans="7:8" ht="12.75">
      <c r="G55">
        <v>45</v>
      </c>
      <c r="H55">
        <f>IF(ISERROR(VLOOKUP(G55,Points!$A$2:$B$61,2,FALSE)),0,VLOOKUP(G55,Points!$A$2:$B$61,2,FALSE))</f>
        <v>1</v>
      </c>
    </row>
    <row r="56" spans="7:8" ht="12.75">
      <c r="G56">
        <v>46</v>
      </c>
      <c r="H56">
        <f>IF(ISERROR(VLOOKUP(G56,Points!$A$2:$B$61,2,FALSE)),0,VLOOKUP(G56,Points!$A$2:$B$61,2,FALSE))</f>
        <v>1</v>
      </c>
    </row>
    <row r="57" spans="7:8" ht="12.75">
      <c r="G57">
        <v>47</v>
      </c>
      <c r="H57">
        <f>IF(ISERROR(VLOOKUP(G57,Points!$A$2:$B$61,2,FALSE)),0,VLOOKUP(G57,Points!$A$2:$B$61,2,FALSE))</f>
        <v>1</v>
      </c>
    </row>
    <row r="58" spans="7:8" ht="12.75">
      <c r="G58">
        <v>48</v>
      </c>
      <c r="H58">
        <f>IF(ISERROR(VLOOKUP(G58,Points!$A$2:$B$61,2,FALSE)),0,VLOOKUP(G58,Points!$A$2:$B$61,2,FALSE))</f>
        <v>1</v>
      </c>
    </row>
    <row r="59" spans="7:8" ht="12.75">
      <c r="G59">
        <v>49</v>
      </c>
      <c r="H59">
        <f>IF(ISERROR(VLOOKUP(G59,Points!$A$2:$B$61,2,FALSE)),0,VLOOKUP(G59,Points!$A$2:$B$61,2,FALSE))</f>
        <v>1</v>
      </c>
    </row>
    <row r="60" spans="7:8" ht="12.75">
      <c r="G60">
        <v>50</v>
      </c>
      <c r="H60">
        <f>IF(ISERROR(VLOOKUP(G60,Points!$A$2:$B$61,2,FALSE)),0,VLOOKUP(G60,Points!$A$2:$B$61,2,FALSE))</f>
        <v>1</v>
      </c>
    </row>
    <row r="61" spans="7:8" ht="12.75">
      <c r="G61">
        <v>51</v>
      </c>
      <c r="H61">
        <f>IF(ISERROR(VLOOKUP(G61,Points!$A$2:$B$61,2,FALSE)),0,VLOOKUP(G61,Points!$A$2:$B$61,2,FALSE))</f>
        <v>1</v>
      </c>
    </row>
    <row r="62" spans="7:8" ht="12.75">
      <c r="G62">
        <v>52</v>
      </c>
      <c r="H62">
        <f>IF(ISERROR(VLOOKUP(G62,Points!$A$2:$B$61,2,FALSE)),0,VLOOKUP(G62,Points!$A$2:$B$61,2,FALSE))</f>
        <v>1</v>
      </c>
    </row>
    <row r="63" spans="7:8" ht="12.75">
      <c r="G63">
        <v>53</v>
      </c>
      <c r="H63">
        <f>IF(ISERROR(VLOOKUP(G63,Points!$A$2:$B$61,2,FALSE)),0,VLOOKUP(G63,Points!$A$2:$B$61,2,FALSE))</f>
        <v>1</v>
      </c>
    </row>
    <row r="64" spans="7:8" ht="12.75">
      <c r="G64">
        <v>54</v>
      </c>
      <c r="H64">
        <f>IF(ISERROR(VLOOKUP(G64,Points!$A$2:$B$61,2,FALSE)),0,VLOOKUP(G64,Points!$A$2:$B$61,2,FALSE))</f>
        <v>1</v>
      </c>
    </row>
    <row r="65" spans="7:8" ht="12.75">
      <c r="G65">
        <v>55</v>
      </c>
      <c r="H65">
        <f>IF(ISERROR(VLOOKUP(G65,Points!$A$2:$B$61,2,FALSE)),0,VLOOKUP(G65,Points!$A$2:$B$61,2,FALSE))</f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H89"/>
  <sheetViews>
    <sheetView zoomScalePageLayoutView="0" workbookViewId="0" topLeftCell="A9">
      <selection activeCell="B11" sqref="B11:B48"/>
    </sheetView>
  </sheetViews>
  <sheetFormatPr defaultColWidth="9.140625" defaultRowHeight="12.75"/>
  <cols>
    <col min="2" max="2" width="31.421875" style="0" bestFit="1" customWidth="1"/>
    <col min="4" max="4" width="8.57421875" style="0" customWidth="1"/>
    <col min="6" max="6" width="9.140625" style="19" customWidth="1"/>
    <col min="8" max="8" width="8.57421875" style="0" customWidth="1"/>
  </cols>
  <sheetData>
    <row r="2" ht="12.75">
      <c r="A2" s="32" t="s">
        <v>29</v>
      </c>
    </row>
    <row r="3" ht="12.75">
      <c r="A3" s="32" t="s">
        <v>126</v>
      </c>
    </row>
    <row r="4" ht="12.75">
      <c r="A4" s="32" t="s">
        <v>127</v>
      </c>
    </row>
    <row r="5" ht="12.75">
      <c r="A5" s="32" t="s">
        <v>2</v>
      </c>
    </row>
    <row r="6" ht="12.75">
      <c r="A6" s="32" t="s">
        <v>25</v>
      </c>
    </row>
    <row r="7" ht="12.75">
      <c r="A7" s="32" t="s">
        <v>2</v>
      </c>
    </row>
    <row r="8" spans="1:5" ht="12.75">
      <c r="A8" s="32" t="s">
        <v>128</v>
      </c>
      <c r="E8" s="7"/>
    </row>
    <row r="9" spans="1:5" ht="12.75">
      <c r="A9" s="32" t="s">
        <v>33</v>
      </c>
      <c r="E9" s="7"/>
    </row>
    <row r="10" spans="1:8" ht="12.75">
      <c r="A10" s="32" t="s">
        <v>22</v>
      </c>
      <c r="B10" t="s">
        <v>23</v>
      </c>
      <c r="C10" t="s">
        <v>34</v>
      </c>
      <c r="D10" t="s">
        <v>28</v>
      </c>
      <c r="E10" t="s">
        <v>26</v>
      </c>
      <c r="F10" s="19" t="s">
        <v>27</v>
      </c>
      <c r="G10" t="s">
        <v>0</v>
      </c>
      <c r="H10" t="s">
        <v>1</v>
      </c>
    </row>
    <row r="11" spans="1:8" ht="12.75">
      <c r="A11" s="32">
        <v>110</v>
      </c>
      <c r="B11" t="s">
        <v>124</v>
      </c>
      <c r="C11">
        <v>1.35</v>
      </c>
      <c r="D11">
        <v>47.39</v>
      </c>
      <c r="E11">
        <v>41.62</v>
      </c>
      <c r="F11" s="19">
        <v>113.86</v>
      </c>
      <c r="G11">
        <v>1</v>
      </c>
      <c r="H11">
        <f>IF(ISERROR(VLOOKUP(G11,Points!$A$2:$B$61,2,FALSE)),0,VLOOKUP(G11,Points!$A$2:$B$61,2,FALSE))</f>
        <v>100</v>
      </c>
    </row>
    <row r="12" spans="1:8" ht="12.75">
      <c r="A12" s="32">
        <v>1</v>
      </c>
      <c r="B12" t="s">
        <v>72</v>
      </c>
      <c r="C12">
        <v>1.26</v>
      </c>
      <c r="D12">
        <v>44.23</v>
      </c>
      <c r="E12">
        <v>40.84</v>
      </c>
      <c r="F12" s="19">
        <v>108.3</v>
      </c>
      <c r="G12">
        <v>2</v>
      </c>
      <c r="H12">
        <f>IF(ISERROR(VLOOKUP(G12,Points!$A$2:$B$61,2,FALSE)),0,VLOOKUP(G12,Points!$A$2:$B$61,2,FALSE))</f>
        <v>80</v>
      </c>
    </row>
    <row r="13" spans="1:8" ht="12.75">
      <c r="A13" s="32">
        <v>97</v>
      </c>
      <c r="B13" t="s">
        <v>64</v>
      </c>
      <c r="C13">
        <v>1.44</v>
      </c>
      <c r="D13">
        <v>50.54</v>
      </c>
      <c r="E13">
        <v>47.07</v>
      </c>
      <c r="F13" s="19">
        <v>107.37</v>
      </c>
      <c r="G13">
        <v>3</v>
      </c>
      <c r="H13">
        <f>IF(ISERROR(VLOOKUP(G13,Points!$A$2:$B$61,2,FALSE)),0,VLOOKUP(G13,Points!$A$2:$B$61,2,FALSE))</f>
        <v>60</v>
      </c>
    </row>
    <row r="14" spans="1:8" ht="12.75">
      <c r="A14" s="32">
        <v>38</v>
      </c>
      <c r="B14" t="s">
        <v>105</v>
      </c>
      <c r="C14">
        <v>1.41</v>
      </c>
      <c r="D14">
        <v>49.49</v>
      </c>
      <c r="E14" s="7">
        <v>46.41</v>
      </c>
      <c r="F14" s="19">
        <v>106.64</v>
      </c>
      <c r="G14">
        <v>4</v>
      </c>
      <c r="H14">
        <f>IF(ISERROR(VLOOKUP(G14,Points!$A$2:$B$61,2,FALSE)),0,VLOOKUP(G14,Points!$A$2:$B$61,2,FALSE))</f>
        <v>50</v>
      </c>
    </row>
    <row r="15" spans="1:8" ht="12.75">
      <c r="A15" s="32">
        <v>10</v>
      </c>
      <c r="B15" t="s">
        <v>122</v>
      </c>
      <c r="C15">
        <v>1.21</v>
      </c>
      <c r="D15">
        <v>42.47</v>
      </c>
      <c r="E15">
        <v>40.64</v>
      </c>
      <c r="F15" s="19">
        <v>104.5</v>
      </c>
      <c r="G15">
        <v>5</v>
      </c>
      <c r="H15">
        <f>IF(ISERROR(VLOOKUP(G15,Points!$A$2:$B$61,2,FALSE)),0,VLOOKUP(G15,Points!$A$2:$B$61,2,FALSE))</f>
        <v>45</v>
      </c>
    </row>
    <row r="16" spans="1:8" ht="12.75">
      <c r="A16" s="32">
        <v>71</v>
      </c>
      <c r="B16" t="s">
        <v>54</v>
      </c>
      <c r="C16">
        <v>1.04</v>
      </c>
      <c r="D16">
        <v>36.5</v>
      </c>
      <c r="E16">
        <v>35.1</v>
      </c>
      <c r="F16" s="19">
        <v>103.99</v>
      </c>
      <c r="G16">
        <v>6</v>
      </c>
      <c r="H16">
        <f>IF(ISERROR(VLOOKUP(G16,Points!$A$2:$B$61,2,FALSE)),0,VLOOKUP(G16,Points!$A$2:$B$61,2,FALSE))</f>
        <v>40</v>
      </c>
    </row>
    <row r="17" spans="1:8" ht="12.75">
      <c r="A17" s="32">
        <v>4</v>
      </c>
      <c r="B17" t="s">
        <v>52</v>
      </c>
      <c r="C17">
        <v>1.23</v>
      </c>
      <c r="D17">
        <v>43.17</v>
      </c>
      <c r="E17">
        <v>41.6</v>
      </c>
      <c r="F17" s="19">
        <v>103.77</v>
      </c>
      <c r="G17">
        <v>7</v>
      </c>
      <c r="H17">
        <f>IF(ISERROR(VLOOKUP(G17,Points!$A$2:$B$61,2,FALSE)),0,VLOOKUP(G17,Points!$A$2:$B$61,2,FALSE))</f>
        <v>36</v>
      </c>
    </row>
    <row r="18" spans="1:8" ht="12.75">
      <c r="A18" s="32">
        <v>67</v>
      </c>
      <c r="B18" t="s">
        <v>13</v>
      </c>
      <c r="C18">
        <v>1.07</v>
      </c>
      <c r="D18">
        <v>37.56</v>
      </c>
      <c r="E18">
        <v>36.66</v>
      </c>
      <c r="F18" s="19">
        <v>102.45</v>
      </c>
      <c r="G18">
        <v>8</v>
      </c>
      <c r="H18">
        <f>IF(ISERROR(VLOOKUP(G18,Points!$A$2:$B$61,2,FALSE)),0,VLOOKUP(G18,Points!$A$2:$B$61,2,FALSE))</f>
        <v>32</v>
      </c>
    </row>
    <row r="19" spans="1:8" ht="12.75">
      <c r="A19" s="32">
        <v>24</v>
      </c>
      <c r="B19" t="s">
        <v>8</v>
      </c>
      <c r="C19">
        <v>1.22</v>
      </c>
      <c r="D19">
        <v>42.82</v>
      </c>
      <c r="E19">
        <v>41.95</v>
      </c>
      <c r="F19" s="19">
        <v>102.07</v>
      </c>
      <c r="G19">
        <v>9</v>
      </c>
      <c r="H19">
        <f>IF(ISERROR(VLOOKUP(G19,Points!$A$2:$B$61,2,FALSE)),0,VLOOKUP(G19,Points!$A$2:$B$61,2,FALSE))</f>
        <v>29</v>
      </c>
    </row>
    <row r="20" spans="1:8" ht="12.75">
      <c r="A20" s="32">
        <v>43</v>
      </c>
      <c r="B20" t="s">
        <v>4</v>
      </c>
      <c r="C20">
        <v>1.16</v>
      </c>
      <c r="D20">
        <v>40.72</v>
      </c>
      <c r="E20">
        <v>39.99</v>
      </c>
      <c r="F20" s="19">
        <v>101.83</v>
      </c>
      <c r="G20">
        <v>10</v>
      </c>
      <c r="H20">
        <f>IF(ISERROR(VLOOKUP(G20,Points!$A$2:$B$61,2,FALSE)),0,VLOOKUP(G20,Points!$A$2:$B$61,2,FALSE))</f>
        <v>26</v>
      </c>
    </row>
    <row r="21" spans="1:8" ht="12.75">
      <c r="A21" s="32">
        <v>68</v>
      </c>
      <c r="B21" t="s">
        <v>62</v>
      </c>
      <c r="C21">
        <v>1.17</v>
      </c>
      <c r="D21">
        <v>41.07</v>
      </c>
      <c r="E21" s="7">
        <v>40.33</v>
      </c>
      <c r="F21" s="19">
        <v>101.83</v>
      </c>
      <c r="G21">
        <v>11</v>
      </c>
      <c r="H21">
        <f>IF(ISERROR(VLOOKUP(G21,Points!$A$2:$B$61,2,FALSE)),0,VLOOKUP(G21,Points!$A$2:$B$61,2,FALSE))</f>
        <v>24</v>
      </c>
    </row>
    <row r="22" spans="1:8" ht="12.75">
      <c r="A22" s="32">
        <v>46</v>
      </c>
      <c r="B22" t="s">
        <v>42</v>
      </c>
      <c r="C22">
        <v>1.23</v>
      </c>
      <c r="D22">
        <v>43.17</v>
      </c>
      <c r="E22">
        <v>42.4</v>
      </c>
      <c r="F22" s="19">
        <v>101.82</v>
      </c>
      <c r="G22">
        <v>12</v>
      </c>
      <c r="H22">
        <f>IF(ISERROR(VLOOKUP(G22,Points!$A$2:$B$61,2,FALSE)),0,VLOOKUP(G22,Points!$A$2:$B$61,2,FALSE))</f>
        <v>22</v>
      </c>
    </row>
    <row r="23" spans="1:8" ht="12.75">
      <c r="A23" s="32">
        <v>28</v>
      </c>
      <c r="B23" t="s">
        <v>10</v>
      </c>
      <c r="C23">
        <v>1.2</v>
      </c>
      <c r="D23">
        <v>42.12</v>
      </c>
      <c r="E23" s="7">
        <v>41.38</v>
      </c>
      <c r="F23" s="19">
        <v>101.79</v>
      </c>
      <c r="G23">
        <v>13</v>
      </c>
      <c r="H23">
        <f>IF(ISERROR(VLOOKUP(G23,Points!$A$2:$B$61,2,FALSE)),0,VLOOKUP(G23,Points!$A$2:$B$61,2,FALSE))</f>
        <v>20</v>
      </c>
    </row>
    <row r="24" spans="1:8" ht="12.75">
      <c r="A24" s="32">
        <v>7</v>
      </c>
      <c r="B24" t="s">
        <v>35</v>
      </c>
      <c r="C24">
        <v>1.21</v>
      </c>
      <c r="D24">
        <v>42.47</v>
      </c>
      <c r="E24">
        <v>41.84</v>
      </c>
      <c r="F24" s="19">
        <v>101.51</v>
      </c>
      <c r="G24">
        <v>14</v>
      </c>
      <c r="H24">
        <f>IF(ISERROR(VLOOKUP(G24,Points!$A$2:$B$61,2,FALSE)),0,VLOOKUP(G24,Points!$A$2:$B$61,2,FALSE))</f>
        <v>18</v>
      </c>
    </row>
    <row r="25" spans="1:8" ht="12.75">
      <c r="A25" s="32">
        <v>82</v>
      </c>
      <c r="B25" t="s">
        <v>55</v>
      </c>
      <c r="C25">
        <v>1.11</v>
      </c>
      <c r="D25">
        <v>38.96</v>
      </c>
      <c r="E25" s="7">
        <v>38.62</v>
      </c>
      <c r="F25" s="19">
        <v>100.88</v>
      </c>
      <c r="G25">
        <v>15</v>
      </c>
      <c r="H25">
        <f>IF(ISERROR(VLOOKUP(G25,Points!$A$2:$B$61,2,FALSE)),0,VLOOKUP(G25,Points!$A$2:$B$61,2,FALSE))</f>
        <v>16</v>
      </c>
    </row>
    <row r="26" spans="1:8" ht="12.75">
      <c r="A26" s="32">
        <v>95</v>
      </c>
      <c r="B26" t="s">
        <v>15</v>
      </c>
      <c r="C26">
        <v>1.05</v>
      </c>
      <c r="D26">
        <v>36.86</v>
      </c>
      <c r="E26">
        <v>36.56</v>
      </c>
      <c r="F26" s="19">
        <v>100.82</v>
      </c>
      <c r="G26">
        <v>16</v>
      </c>
      <c r="H26">
        <f>IF(ISERROR(VLOOKUP(G26,Points!$A$2:$B$61,2,FALSE)),0,VLOOKUP(G26,Points!$A$2:$B$61,2,FALSE))</f>
        <v>15</v>
      </c>
    </row>
    <row r="27" spans="1:8" ht="12.75">
      <c r="A27" s="32">
        <v>76</v>
      </c>
      <c r="B27" t="s">
        <v>5</v>
      </c>
      <c r="C27">
        <v>1.08</v>
      </c>
      <c r="D27">
        <v>37.91</v>
      </c>
      <c r="E27">
        <v>37.65</v>
      </c>
      <c r="F27" s="19">
        <v>100.69</v>
      </c>
      <c r="G27">
        <v>17</v>
      </c>
      <c r="H27">
        <f>IF(ISERROR(VLOOKUP(G27,Points!$A$2:$B$61,2,FALSE)),0,VLOOKUP(G27,Points!$A$2:$B$61,2,FALSE))</f>
        <v>14</v>
      </c>
    </row>
    <row r="28" spans="1:8" ht="12.75">
      <c r="A28" s="32">
        <v>65</v>
      </c>
      <c r="B28" t="s">
        <v>60</v>
      </c>
      <c r="C28">
        <v>1.04</v>
      </c>
      <c r="D28">
        <v>36.5</v>
      </c>
      <c r="E28">
        <v>36.31</v>
      </c>
      <c r="F28" s="19">
        <v>100.52</v>
      </c>
      <c r="G28">
        <v>18</v>
      </c>
      <c r="H28">
        <f>IF(ISERROR(VLOOKUP(G28,Points!$A$2:$B$61,2,FALSE)),0,VLOOKUP(G28,Points!$A$2:$B$61,2,FALSE))</f>
        <v>13</v>
      </c>
    </row>
    <row r="29" spans="1:8" ht="12.75">
      <c r="A29" s="32">
        <v>94</v>
      </c>
      <c r="B29" t="s">
        <v>32</v>
      </c>
      <c r="C29">
        <v>1.08</v>
      </c>
      <c r="D29">
        <v>37.91</v>
      </c>
      <c r="E29">
        <v>37.76</v>
      </c>
      <c r="F29" s="19">
        <v>100.4</v>
      </c>
      <c r="G29">
        <v>19</v>
      </c>
      <c r="H29">
        <f>IF(ISERROR(VLOOKUP(G29,Points!$A$2:$B$61,2,FALSE)),0,VLOOKUP(G29,Points!$A$2:$B$61,2,FALSE))</f>
        <v>12</v>
      </c>
    </row>
    <row r="30" spans="1:8" ht="12.75">
      <c r="A30" s="32">
        <v>59</v>
      </c>
      <c r="B30" t="s">
        <v>17</v>
      </c>
      <c r="C30">
        <v>1.16</v>
      </c>
      <c r="D30">
        <v>40.72</v>
      </c>
      <c r="E30">
        <v>40.57</v>
      </c>
      <c r="F30" s="19">
        <v>100.37</v>
      </c>
      <c r="G30">
        <v>20</v>
      </c>
      <c r="H30">
        <f>IF(ISERROR(VLOOKUP(G30,Points!$A$2:$B$61,2,FALSE)),0,VLOOKUP(G30,Points!$A$2:$B$61,2,FALSE))</f>
        <v>11</v>
      </c>
    </row>
    <row r="31" spans="1:8" ht="12.75">
      <c r="A31" s="32">
        <v>13</v>
      </c>
      <c r="B31" t="s">
        <v>66</v>
      </c>
      <c r="C31">
        <v>1.2</v>
      </c>
      <c r="D31">
        <v>42.12</v>
      </c>
      <c r="E31" s="7">
        <v>41.99</v>
      </c>
      <c r="F31" s="19">
        <v>100.31</v>
      </c>
      <c r="G31">
        <v>21</v>
      </c>
      <c r="H31">
        <f>IF(ISERROR(VLOOKUP(G31,Points!$A$2:$B$61,2,FALSE)),0,VLOOKUP(G31,Points!$A$2:$B$61,2,FALSE))</f>
        <v>10</v>
      </c>
    </row>
    <row r="32" spans="1:8" ht="12.75">
      <c r="A32" s="32">
        <v>100</v>
      </c>
      <c r="B32" t="s">
        <v>63</v>
      </c>
      <c r="C32">
        <v>1.03</v>
      </c>
      <c r="D32">
        <v>36.15</v>
      </c>
      <c r="E32" s="7">
        <v>36.18</v>
      </c>
      <c r="F32" s="19">
        <v>99.92</v>
      </c>
      <c r="G32">
        <v>22</v>
      </c>
      <c r="H32">
        <f>IF(ISERROR(VLOOKUP(G32,Points!$A$2:$B$61,2,FALSE)),0,VLOOKUP(G32,Points!$A$2:$B$61,2,FALSE))</f>
        <v>9</v>
      </c>
    </row>
    <row r="33" spans="1:8" ht="12.75">
      <c r="A33" s="32">
        <v>84</v>
      </c>
      <c r="B33" t="s">
        <v>67</v>
      </c>
      <c r="C33">
        <v>1.07</v>
      </c>
      <c r="D33">
        <v>37.56</v>
      </c>
      <c r="E33">
        <v>37.61</v>
      </c>
      <c r="F33" s="19">
        <v>99.87</v>
      </c>
      <c r="G33">
        <v>23</v>
      </c>
      <c r="H33">
        <f>IF(ISERROR(VLOOKUP(G33,Points!$A$2:$B$61,2,FALSE)),0,VLOOKUP(G33,Points!$A$2:$B$61,2,FALSE))</f>
        <v>8</v>
      </c>
    </row>
    <row r="34" spans="1:8" ht="12.75">
      <c r="A34" s="32">
        <v>37</v>
      </c>
      <c r="B34" t="s">
        <v>20</v>
      </c>
      <c r="C34">
        <v>1.21</v>
      </c>
      <c r="D34">
        <v>42.47</v>
      </c>
      <c r="E34">
        <v>42.61</v>
      </c>
      <c r="F34" s="19">
        <v>99.67</v>
      </c>
      <c r="G34">
        <v>24</v>
      </c>
      <c r="H34">
        <f>IF(ISERROR(VLOOKUP(G34,Points!$A$2:$B$61,2,FALSE)),0,VLOOKUP(G34,Points!$A$2:$B$61,2,FALSE))</f>
        <v>7</v>
      </c>
    </row>
    <row r="35" spans="1:8" ht="12.75">
      <c r="A35" s="32">
        <v>14</v>
      </c>
      <c r="B35" t="s">
        <v>129</v>
      </c>
      <c r="C35">
        <v>1.18</v>
      </c>
      <c r="D35">
        <v>41.42</v>
      </c>
      <c r="E35">
        <v>41.87</v>
      </c>
      <c r="F35" s="19">
        <v>98.93</v>
      </c>
      <c r="G35">
        <v>25</v>
      </c>
      <c r="H35">
        <f>IF(ISERROR(VLOOKUP(G35,Points!$A$2:$B$61,2,FALSE)),0,VLOOKUP(G35,Points!$A$2:$B$61,2,FALSE))</f>
        <v>6</v>
      </c>
    </row>
    <row r="36" spans="1:8" ht="12.75">
      <c r="A36" s="32">
        <v>6</v>
      </c>
      <c r="B36" t="s">
        <v>110</v>
      </c>
      <c r="C36">
        <v>1.29</v>
      </c>
      <c r="D36">
        <v>45.28</v>
      </c>
      <c r="E36">
        <v>45.78</v>
      </c>
      <c r="F36" s="19">
        <v>98.91</v>
      </c>
      <c r="G36">
        <v>26</v>
      </c>
      <c r="H36">
        <f>IF(ISERROR(VLOOKUP(G36,Points!$A$2:$B$61,2,FALSE)),0,VLOOKUP(G36,Points!$A$2:$B$61,2,FALSE))</f>
        <v>5</v>
      </c>
    </row>
    <row r="37" spans="1:8" ht="12.75">
      <c r="A37" s="32">
        <v>93</v>
      </c>
      <c r="B37" t="s">
        <v>9</v>
      </c>
      <c r="C37">
        <v>1.04</v>
      </c>
      <c r="D37">
        <v>36.5</v>
      </c>
      <c r="E37" s="7">
        <v>36.93</v>
      </c>
      <c r="F37" s="19">
        <v>98.84</v>
      </c>
      <c r="G37">
        <v>27</v>
      </c>
      <c r="H37">
        <f>IF(ISERROR(VLOOKUP(G37,Points!$A$2:$B$61,2,FALSE)),0,VLOOKUP(G37,Points!$A$2:$B$61,2,FALSE))</f>
        <v>4</v>
      </c>
    </row>
    <row r="38" spans="1:8" ht="12.75">
      <c r="A38" s="32">
        <v>15</v>
      </c>
      <c r="B38" t="s">
        <v>7</v>
      </c>
      <c r="C38">
        <v>1.08</v>
      </c>
      <c r="D38">
        <v>37.91</v>
      </c>
      <c r="E38">
        <v>38.37</v>
      </c>
      <c r="F38" s="19">
        <v>98.8</v>
      </c>
      <c r="G38">
        <v>28</v>
      </c>
      <c r="H38">
        <f>IF(ISERROR(VLOOKUP(G38,Points!$A$2:$B$61,2,FALSE)),0,VLOOKUP(G38,Points!$A$2:$B$61,2,FALSE))</f>
        <v>3</v>
      </c>
    </row>
    <row r="39" spans="1:8" ht="12.75">
      <c r="A39" s="32">
        <v>3</v>
      </c>
      <c r="B39" t="s">
        <v>45</v>
      </c>
      <c r="C39">
        <v>1.14</v>
      </c>
      <c r="D39">
        <v>40.01</v>
      </c>
      <c r="E39">
        <v>40.52</v>
      </c>
      <c r="F39" s="19">
        <v>98.74</v>
      </c>
      <c r="G39">
        <v>29</v>
      </c>
      <c r="H39">
        <f>IF(ISERROR(VLOOKUP(G39,Points!$A$2:$B$61,2,FALSE)),0,VLOOKUP(G39,Points!$A$2:$B$61,2,FALSE))</f>
        <v>2</v>
      </c>
    </row>
    <row r="40" spans="1:8" ht="12.75">
      <c r="A40" s="32">
        <v>102</v>
      </c>
      <c r="B40" t="s">
        <v>107</v>
      </c>
      <c r="C40">
        <v>1.03</v>
      </c>
      <c r="D40">
        <v>36.15</v>
      </c>
      <c r="E40">
        <v>36.66</v>
      </c>
      <c r="F40" s="19">
        <v>98.61</v>
      </c>
      <c r="G40">
        <v>30</v>
      </c>
      <c r="H40">
        <f>IF(ISERROR(VLOOKUP(G40,Points!$A$2:$B$61,2,FALSE)),0,VLOOKUP(G40,Points!$A$2:$B$61,2,FALSE))</f>
        <v>1</v>
      </c>
    </row>
    <row r="41" spans="1:8" ht="12.75">
      <c r="A41" s="32">
        <v>77</v>
      </c>
      <c r="B41" t="s">
        <v>3</v>
      </c>
      <c r="C41">
        <v>1.01</v>
      </c>
      <c r="D41">
        <v>35.45</v>
      </c>
      <c r="E41">
        <v>36.01</v>
      </c>
      <c r="F41" s="19">
        <v>98.44</v>
      </c>
      <c r="G41">
        <v>31</v>
      </c>
      <c r="H41">
        <f>IF(ISERROR(VLOOKUP(G41,Points!$A$2:$B$61,2,FALSE)),0,VLOOKUP(G41,Points!$A$2:$B$61,2,FALSE))</f>
        <v>1</v>
      </c>
    </row>
    <row r="42" spans="1:8" ht="12.75">
      <c r="A42" s="32">
        <v>91</v>
      </c>
      <c r="B42" t="s">
        <v>76</v>
      </c>
      <c r="C42">
        <v>1</v>
      </c>
      <c r="D42">
        <v>35.1</v>
      </c>
      <c r="E42">
        <v>35.68</v>
      </c>
      <c r="F42" s="19">
        <v>98.37</v>
      </c>
      <c r="G42">
        <v>32</v>
      </c>
      <c r="H42">
        <f>IF(ISERROR(VLOOKUP(G42,Points!$A$2:$B$61,2,FALSE)),0,VLOOKUP(G42,Points!$A$2:$B$61,2,FALSE))</f>
        <v>1</v>
      </c>
    </row>
    <row r="43" spans="1:8" ht="12.75">
      <c r="A43" s="32">
        <v>45</v>
      </c>
      <c r="B43" t="s">
        <v>36</v>
      </c>
      <c r="C43">
        <v>1.13</v>
      </c>
      <c r="D43">
        <v>39.66</v>
      </c>
      <c r="E43" s="7">
        <v>40.32</v>
      </c>
      <c r="F43" s="19">
        <v>98.36</v>
      </c>
      <c r="G43">
        <v>33</v>
      </c>
      <c r="H43">
        <f>IF(ISERROR(VLOOKUP(G43,Points!$A$2:$B$61,2,FALSE)),0,VLOOKUP(G43,Points!$A$2:$B$61,2,FALSE))</f>
        <v>1</v>
      </c>
    </row>
    <row r="44" spans="1:8" ht="12.75">
      <c r="A44" s="32">
        <v>21</v>
      </c>
      <c r="B44" t="s">
        <v>48</v>
      </c>
      <c r="C44">
        <v>1.32</v>
      </c>
      <c r="D44">
        <v>46.33</v>
      </c>
      <c r="E44" s="7">
        <v>47.26</v>
      </c>
      <c r="F44" s="19">
        <v>98.03</v>
      </c>
      <c r="G44">
        <v>34</v>
      </c>
      <c r="H44">
        <f>IF(ISERROR(VLOOKUP(G44,Points!$A$2:$B$61,2,FALSE)),0,VLOOKUP(G44,Points!$A$2:$B$61,2,FALSE))</f>
        <v>1</v>
      </c>
    </row>
    <row r="45" spans="1:8" ht="12.75">
      <c r="A45" s="32">
        <v>34</v>
      </c>
      <c r="B45" t="s">
        <v>61</v>
      </c>
      <c r="C45">
        <v>1.08</v>
      </c>
      <c r="D45">
        <v>37.91</v>
      </c>
      <c r="E45">
        <v>38.76</v>
      </c>
      <c r="F45" s="19">
        <v>97.81</v>
      </c>
      <c r="G45">
        <v>35</v>
      </c>
      <c r="H45">
        <f>IF(ISERROR(VLOOKUP(G45,Points!$A$2:$B$61,2,FALSE)),0,VLOOKUP(G45,Points!$A$2:$B$61,2,FALSE))</f>
        <v>1</v>
      </c>
    </row>
    <row r="46" spans="1:8" ht="12.75">
      <c r="A46" s="32">
        <v>57</v>
      </c>
      <c r="B46" t="s">
        <v>101</v>
      </c>
      <c r="C46">
        <v>1.2</v>
      </c>
      <c r="D46">
        <v>42.12</v>
      </c>
      <c r="E46">
        <v>43.09</v>
      </c>
      <c r="F46" s="19">
        <v>97.75</v>
      </c>
      <c r="G46">
        <v>36</v>
      </c>
      <c r="H46">
        <f>IF(ISERROR(VLOOKUP(G46,Points!$A$2:$B$61,2,FALSE)),0,VLOOKUP(G46,Points!$A$2:$B$61,2,FALSE))</f>
        <v>1</v>
      </c>
    </row>
    <row r="47" spans="1:8" ht="12.75">
      <c r="A47" s="32">
        <v>2</v>
      </c>
      <c r="B47" t="s">
        <v>47</v>
      </c>
      <c r="C47">
        <v>1.21</v>
      </c>
      <c r="D47">
        <v>42.47</v>
      </c>
      <c r="E47">
        <v>44.13</v>
      </c>
      <c r="F47" s="19">
        <v>96.24</v>
      </c>
      <c r="G47">
        <v>37</v>
      </c>
      <c r="H47">
        <f>IF(ISERROR(VLOOKUP(G47,Points!$A$2:$B$61,2,FALSE)),0,VLOOKUP(G47,Points!$A$2:$B$61,2,FALSE))</f>
        <v>1</v>
      </c>
    </row>
    <row r="48" spans="1:8" ht="12.75">
      <c r="A48" s="32">
        <v>9</v>
      </c>
      <c r="B48" t="s">
        <v>121</v>
      </c>
      <c r="C48">
        <v>1.13</v>
      </c>
      <c r="D48">
        <v>39.66</v>
      </c>
      <c r="E48" s="7">
        <v>41.82</v>
      </c>
      <c r="F48" s="19">
        <v>94.84</v>
      </c>
      <c r="G48">
        <v>38</v>
      </c>
      <c r="H48">
        <f>IF(ISERROR(VLOOKUP(G48,Points!$A$2:$B$61,2,FALSE)),0,VLOOKUP(G48,Points!$A$2:$B$61,2,FALSE))</f>
        <v>1</v>
      </c>
    </row>
    <row r="49" spans="1:8" ht="12.75">
      <c r="A49" s="32"/>
      <c r="G49">
        <v>39</v>
      </c>
      <c r="H49">
        <f>IF(ISERROR(VLOOKUP(G49,Points!$A$2:$B$61,2,FALSE)),0,VLOOKUP(G49,Points!$A$2:$B$61,2,FALSE))</f>
        <v>1</v>
      </c>
    </row>
    <row r="50" spans="1:8" ht="12.75">
      <c r="A50" s="32"/>
      <c r="G50">
        <v>40</v>
      </c>
      <c r="H50">
        <f>IF(ISERROR(VLOOKUP(G50,Points!$A$2:$B$61,2,FALSE)),0,VLOOKUP(G50,Points!$A$2:$B$61,2,FALSE))</f>
        <v>1</v>
      </c>
    </row>
    <row r="51" spans="1:8" ht="12.75">
      <c r="A51" s="32"/>
      <c r="G51">
        <v>41</v>
      </c>
      <c r="H51">
        <f>IF(ISERROR(VLOOKUP(G51,Points!$A$2:$B$61,2,FALSE)),0,VLOOKUP(G51,Points!$A$2:$B$61,2,FALSE))</f>
        <v>1</v>
      </c>
    </row>
    <row r="52" spans="1:8" ht="12.75">
      <c r="A52" s="32"/>
      <c r="G52">
        <v>42</v>
      </c>
      <c r="H52">
        <f>IF(ISERROR(VLOOKUP(G52,Points!$A$2:$B$61,2,FALSE)),0,VLOOKUP(G52,Points!$A$2:$B$61,2,FALSE))</f>
        <v>1</v>
      </c>
    </row>
    <row r="53" spans="1:8" ht="12.75">
      <c r="A53" s="32"/>
      <c r="G53">
        <v>43</v>
      </c>
      <c r="H53">
        <f>IF(ISERROR(VLOOKUP(G53,Points!$A$2:$B$61,2,FALSE)),0,VLOOKUP(G53,Points!$A$2:$B$61,2,FALSE))</f>
        <v>1</v>
      </c>
    </row>
    <row r="54" spans="1:8" ht="12.75">
      <c r="A54" s="32"/>
      <c r="G54">
        <v>44</v>
      </c>
      <c r="H54">
        <f>IF(ISERROR(VLOOKUP(G54,Points!$A$2:$B$61,2,FALSE)),0,VLOOKUP(G54,Points!$A$2:$B$61,2,FALSE))</f>
        <v>1</v>
      </c>
    </row>
    <row r="55" spans="1:8" ht="12.75">
      <c r="A55" s="32"/>
      <c r="G55">
        <v>45</v>
      </c>
      <c r="H55">
        <f>IF(ISERROR(VLOOKUP(G55,Points!$A$2:$B$61,2,FALSE)),0,VLOOKUP(G55,Points!$A$2:$B$61,2,FALSE))</f>
        <v>1</v>
      </c>
    </row>
    <row r="56" spans="1:8" ht="12.75">
      <c r="A56" s="32"/>
      <c r="E56" s="7"/>
      <c r="G56">
        <v>46</v>
      </c>
      <c r="H56">
        <f>IF(ISERROR(VLOOKUP(G56,Points!$A$2:$B$61,2,FALSE)),0,VLOOKUP(G56,Points!$A$2:$B$61,2,FALSE))</f>
        <v>1</v>
      </c>
    </row>
    <row r="57" spans="1:8" ht="12.75">
      <c r="A57" s="32" t="s">
        <v>2</v>
      </c>
      <c r="E57" s="7"/>
      <c r="G57">
        <v>47</v>
      </c>
      <c r="H57">
        <f>IF(ISERROR(VLOOKUP(G57,Points!$A$2:$B$61,2,FALSE)),0,VLOOKUP(G57,Points!$A$2:$B$61,2,FALSE))</f>
        <v>1</v>
      </c>
    </row>
    <row r="58" spans="1:8" ht="12.75">
      <c r="A58" s="31"/>
      <c r="G58">
        <v>48</v>
      </c>
      <c r="H58">
        <f>IF(ISERROR(VLOOKUP(G58,Points!$A$2:$B$61,2,FALSE)),0,VLOOKUP(G58,Points!$A$2:$B$61,2,FALSE))</f>
        <v>1</v>
      </c>
    </row>
    <row r="59" spans="7:8" ht="12.75">
      <c r="G59">
        <v>49</v>
      </c>
      <c r="H59">
        <f>IF(ISERROR(VLOOKUP(G59,Points!$A$2:$B$61,2,FALSE)),0,VLOOKUP(G59,Points!$A$2:$B$61,2,FALSE))</f>
        <v>1</v>
      </c>
    </row>
    <row r="60" spans="7:8" ht="12.75">
      <c r="G60">
        <v>50</v>
      </c>
      <c r="H60">
        <f>IF(ISERROR(VLOOKUP(G60,Points!$A$2:$B$61,2,FALSE)),0,VLOOKUP(G60,Points!$A$2:$B$61,2,FALSE))</f>
        <v>1</v>
      </c>
    </row>
    <row r="61" spans="7:8" ht="12.75">
      <c r="G61">
        <v>51</v>
      </c>
      <c r="H61">
        <f>IF(ISERROR(VLOOKUP(G61,Points!$A$2:$B$61,2,FALSE)),0,VLOOKUP(G61,Points!$A$2:$B$61,2,FALSE))</f>
        <v>1</v>
      </c>
    </row>
    <row r="62" spans="7:8" ht="12.75">
      <c r="G62">
        <v>52</v>
      </c>
      <c r="H62">
        <f>IF(ISERROR(VLOOKUP(G62,Points!$A$2:$B$61,2,FALSE)),0,VLOOKUP(G62,Points!$A$2:$B$61,2,FALSE))</f>
        <v>1</v>
      </c>
    </row>
    <row r="73" spans="5:7" ht="12.75">
      <c r="E73" s="7"/>
      <c r="G73" s="7"/>
    </row>
    <row r="74" spans="5:7" ht="12.75">
      <c r="E74" s="7"/>
      <c r="G74" s="7"/>
    </row>
    <row r="75" spans="5:7" ht="12.75">
      <c r="E75" s="7"/>
      <c r="G75" s="7"/>
    </row>
    <row r="76" ht="12.75">
      <c r="G76" s="7"/>
    </row>
    <row r="77" ht="12.75">
      <c r="G77" s="7"/>
    </row>
    <row r="78" ht="12.75">
      <c r="G78" s="7"/>
    </row>
    <row r="79" ht="12.75">
      <c r="G79" s="7"/>
    </row>
    <row r="80" ht="12.75">
      <c r="G80" s="7"/>
    </row>
    <row r="81" ht="12.75">
      <c r="G81" s="7"/>
    </row>
    <row r="83" ht="12.75">
      <c r="E83" s="7"/>
    </row>
    <row r="84" ht="12.75">
      <c r="E84" s="7"/>
    </row>
    <row r="88" ht="12.75">
      <c r="E88" s="7"/>
    </row>
    <row r="89" ht="12.75">
      <c r="E89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</dc:creator>
  <cp:keywords/>
  <dc:description/>
  <cp:lastModifiedBy>Gary</cp:lastModifiedBy>
  <cp:lastPrinted>2016-04-21T19:25:53Z</cp:lastPrinted>
  <dcterms:created xsi:type="dcterms:W3CDTF">2010-02-13T14:36:16Z</dcterms:created>
  <dcterms:modified xsi:type="dcterms:W3CDTF">2017-02-27T00:30:39Z</dcterms:modified>
  <cp:category/>
  <cp:version/>
  <cp:contentType/>
  <cp:contentStatus/>
</cp:coreProperties>
</file>